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19260" windowHeight="5565"/>
  </bookViews>
  <sheets>
    <sheet name="Invoice Face Sheet" sheetId="4" r:id="rId1"/>
    <sheet name="Invoice Face Sheet Instructions" sheetId="10" r:id="rId2"/>
    <sheet name="Summary Sheet" sheetId="1" r:id="rId3"/>
    <sheet name="Summary Instructions" sheetId="9" r:id="rId4"/>
    <sheet name="Payroll Summary Sheet" sheetId="2" r:id="rId5"/>
    <sheet name="Payroll Summary Instructions" sheetId="8" r:id="rId6"/>
    <sheet name="Timesheet" sheetId="3" r:id="rId7"/>
    <sheet name="Timesheet Instructions" sheetId="7" r:id="rId8"/>
    <sheet name="Activity Log Instructions" sheetId="5" r:id="rId9"/>
    <sheet name="Contractor Activity Log" sheetId="6" r:id="rId10"/>
    <sheet name="Operating Recap Sheet" sheetId="11" r:id="rId11"/>
  </sheets>
  <definedNames>
    <definedName name="_xlnm.Print_Area" localSheetId="1">'Invoice Face Sheet Instructions'!$A$1:$B$60</definedName>
    <definedName name="_xlnm.Print_Area" localSheetId="4">'Payroll Summary Sheet'!$A$1:$R$59</definedName>
    <definedName name="_xlnm.Print_Area" localSheetId="2">'Summary Sheet'!$A$2:$F$34</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I11" i="6" l="1"/>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C42" i="6"/>
  <c r="D42" i="6"/>
  <c r="I42" i="6" s="1"/>
  <c r="E42" i="6"/>
  <c r="F42" i="6"/>
  <c r="G42" i="6"/>
  <c r="H42" i="6"/>
  <c r="N34" i="4"/>
  <c r="P45" i="11"/>
  <c r="P46" i="11"/>
  <c r="P25" i="11"/>
  <c r="P48" i="11"/>
  <c r="K11" i="2"/>
  <c r="H13" i="2"/>
  <c r="K13" i="2"/>
  <c r="J13" i="2"/>
  <c r="H14" i="2"/>
  <c r="K14" i="2"/>
  <c r="J14" i="2"/>
  <c r="H15" i="2"/>
  <c r="K15" i="2"/>
  <c r="J15" i="2"/>
  <c r="M15" i="2" s="1"/>
  <c r="H16" i="2"/>
  <c r="K16" i="2"/>
  <c r="J16" i="2"/>
  <c r="H45" i="2"/>
  <c r="K45" i="2"/>
  <c r="J45" i="2"/>
  <c r="H46" i="2"/>
  <c r="K46" i="2"/>
  <c r="J46" i="2"/>
  <c r="H47" i="2"/>
  <c r="K47" i="2"/>
  <c r="J47" i="2"/>
  <c r="H27" i="2"/>
  <c r="K27" i="2"/>
  <c r="H28" i="2"/>
  <c r="K28" i="2"/>
  <c r="H29" i="2"/>
  <c r="K29" i="2"/>
  <c r="H30" i="2"/>
  <c r="K30" i="2"/>
  <c r="H31" i="2"/>
  <c r="K31" i="2"/>
  <c r="H32" i="2"/>
  <c r="K32" i="2"/>
  <c r="H33" i="2"/>
  <c r="K33" i="2"/>
  <c r="H34" i="2"/>
  <c r="K34" i="2"/>
  <c r="H35" i="2"/>
  <c r="K35" i="2"/>
  <c r="H36" i="2"/>
  <c r="K36" i="2"/>
  <c r="H37" i="2"/>
  <c r="K37" i="2"/>
  <c r="H38" i="2"/>
  <c r="K38" i="2"/>
  <c r="H39" i="2"/>
  <c r="K39" i="2"/>
  <c r="H40" i="2"/>
  <c r="K40" i="2"/>
  <c r="I51" i="2"/>
  <c r="G51" i="2"/>
  <c r="F51" i="2"/>
  <c r="E51" i="2"/>
  <c r="D51" i="2"/>
  <c r="H50" i="2"/>
  <c r="J50" i="2" s="1"/>
  <c r="M50" i="2" s="1"/>
  <c r="K50" i="2"/>
  <c r="H49" i="2"/>
  <c r="J49" i="2"/>
  <c r="H48" i="2"/>
  <c r="K48" i="2"/>
  <c r="H44" i="2"/>
  <c r="J44" i="2"/>
  <c r="M44" i="2" s="1"/>
  <c r="H43" i="2"/>
  <c r="K43" i="2"/>
  <c r="H42" i="2"/>
  <c r="J42" i="2"/>
  <c r="M42" i="2" s="1"/>
  <c r="P42" i="2" s="1"/>
  <c r="H41" i="2"/>
  <c r="K41" i="2"/>
  <c r="H26" i="2"/>
  <c r="J26" i="2"/>
  <c r="H25" i="2"/>
  <c r="K25" i="2"/>
  <c r="H24" i="2"/>
  <c r="J24" i="2"/>
  <c r="H23" i="2"/>
  <c r="K23" i="2"/>
  <c r="H22" i="2"/>
  <c r="J22" i="2"/>
  <c r="L22" i="2" s="1"/>
  <c r="H21" i="2"/>
  <c r="K21" i="2"/>
  <c r="H20" i="2"/>
  <c r="J20" i="2"/>
  <c r="H19" i="2"/>
  <c r="K19" i="2"/>
  <c r="H18" i="2"/>
  <c r="J18" i="2"/>
  <c r="L18" i="2" s="1"/>
  <c r="H17" i="2"/>
  <c r="J17" i="2"/>
  <c r="K17" i="2"/>
  <c r="S14" i="2"/>
  <c r="H12" i="2"/>
  <c r="N12" i="2"/>
  <c r="H11" i="2"/>
  <c r="J11" i="2"/>
  <c r="L11" i="2" s="1"/>
  <c r="N11" i="2"/>
  <c r="O11" i="2" s="1"/>
  <c r="J25" i="2"/>
  <c r="L25" i="2" s="1"/>
  <c r="N13" i="2"/>
  <c r="N15" i="2"/>
  <c r="O15" i="2" s="1"/>
  <c r="N17" i="2"/>
  <c r="M17" i="2"/>
  <c r="N19" i="2"/>
  <c r="N21" i="2"/>
  <c r="O21" i="2" s="1"/>
  <c r="N23" i="2"/>
  <c r="N25" i="2"/>
  <c r="O25" i="2" s="1"/>
  <c r="N27" i="2"/>
  <c r="N29" i="2"/>
  <c r="N31" i="2"/>
  <c r="N33" i="2"/>
  <c r="O33" i="2" s="1"/>
  <c r="N35" i="2"/>
  <c r="N37" i="2"/>
  <c r="N39" i="2"/>
  <c r="N41" i="2"/>
  <c r="O41" i="2" s="1"/>
  <c r="N43" i="2"/>
  <c r="N45" i="2"/>
  <c r="O45" i="2" s="1"/>
  <c r="P45" i="2" s="1"/>
  <c r="Q45" i="2" s="1"/>
  <c r="R45" i="2" s="1"/>
  <c r="M45" i="2"/>
  <c r="L45" i="2"/>
  <c r="N47" i="2"/>
  <c r="N49" i="2"/>
  <c r="O49" i="2" s="1"/>
  <c r="P49" i="2" s="1"/>
  <c r="Q49" i="2" s="1"/>
  <c r="R49" i="2" s="1"/>
  <c r="M49" i="2"/>
  <c r="L49" i="2"/>
  <c r="M47" i="2"/>
  <c r="M13" i="2"/>
  <c r="N14" i="2"/>
  <c r="M14" i="2"/>
  <c r="N16" i="2"/>
  <c r="M16" i="2"/>
  <c r="N18" i="2"/>
  <c r="M18" i="2"/>
  <c r="N20" i="2"/>
  <c r="M20" i="2"/>
  <c r="N22" i="2"/>
  <c r="M22" i="2"/>
  <c r="N24" i="2"/>
  <c r="M24" i="2"/>
  <c r="N26" i="2"/>
  <c r="M26" i="2"/>
  <c r="N28" i="2"/>
  <c r="O28" i="2"/>
  <c r="N30" i="2"/>
  <c r="N32" i="2"/>
  <c r="N34" i="2"/>
  <c r="N36" i="2"/>
  <c r="O36" i="2" s="1"/>
  <c r="N38" i="2"/>
  <c r="N40" i="2"/>
  <c r="O40" i="2"/>
  <c r="N42" i="2"/>
  <c r="N44" i="2"/>
  <c r="N46" i="2"/>
  <c r="M46" i="2"/>
  <c r="N48" i="2"/>
  <c r="O48" i="2" s="1"/>
  <c r="N50" i="2"/>
  <c r="O50" i="2" s="1"/>
  <c r="O14" i="2"/>
  <c r="P14" i="2" s="1"/>
  <c r="Q14" i="2" s="1"/>
  <c r="R14" i="2" s="1"/>
  <c r="O18" i="2"/>
  <c r="O22" i="2"/>
  <c r="P22" i="2" s="1"/>
  <c r="Q22" i="2" s="1"/>
  <c r="R22" i="2" s="1"/>
  <c r="O26" i="2"/>
  <c r="O32" i="2"/>
  <c r="O42" i="2"/>
  <c r="O46" i="2"/>
  <c r="P46" i="2" s="1"/>
  <c r="Q46" i="2" s="1"/>
  <c r="R46" i="2" s="1"/>
  <c r="O13" i="2"/>
  <c r="P13" i="2" s="1"/>
  <c r="O17" i="2"/>
  <c r="J21" i="2"/>
  <c r="M21" i="2" s="1"/>
  <c r="P21" i="2"/>
  <c r="O29" i="2"/>
  <c r="O37" i="2"/>
  <c r="P37" i="2" s="1"/>
  <c r="Q37" i="2" s="1"/>
  <c r="R37" i="2" s="1"/>
  <c r="O47" i="2"/>
  <c r="J43" i="2"/>
  <c r="M43" i="2" s="1"/>
  <c r="P43" i="2" s="1"/>
  <c r="Q43" i="2" s="1"/>
  <c r="R43" i="2" s="1"/>
  <c r="J40" i="2"/>
  <c r="J38" i="2"/>
  <c r="O38" i="2"/>
  <c r="J36" i="2"/>
  <c r="J34" i="2"/>
  <c r="O34" i="2"/>
  <c r="J32" i="2"/>
  <c r="J30" i="2"/>
  <c r="O30" i="2"/>
  <c r="J28" i="2"/>
  <c r="K12" i="2"/>
  <c r="K18" i="2"/>
  <c r="K20" i="2"/>
  <c r="K22" i="2"/>
  <c r="K24" i="2"/>
  <c r="K26" i="2"/>
  <c r="K42" i="2"/>
  <c r="K44" i="2"/>
  <c r="K49" i="2"/>
  <c r="L13" i="2"/>
  <c r="L14" i="2"/>
  <c r="L15" i="2"/>
  <c r="L16" i="2"/>
  <c r="L17" i="2"/>
  <c r="L20" i="2"/>
  <c r="L24" i="2"/>
  <c r="L26" i="2"/>
  <c r="L43" i="2"/>
  <c r="L46" i="2"/>
  <c r="L47" i="2"/>
  <c r="L50" i="2"/>
  <c r="H51" i="2"/>
  <c r="J19" i="2"/>
  <c r="O19" i="2"/>
  <c r="J23" i="2"/>
  <c r="O23" i="2"/>
  <c r="J41" i="2"/>
  <c r="J48" i="2"/>
  <c r="M48" i="2" s="1"/>
  <c r="J39" i="2"/>
  <c r="O39" i="2"/>
  <c r="J37" i="2"/>
  <c r="J35" i="2"/>
  <c r="M35" i="2" s="1"/>
  <c r="P35" i="2" s="1"/>
  <c r="Q35" i="2" s="1"/>
  <c r="R35" i="2" s="1"/>
  <c r="O35" i="2"/>
  <c r="J33" i="2"/>
  <c r="L33" i="2" s="1"/>
  <c r="J31" i="2"/>
  <c r="O31" i="2"/>
  <c r="P31" i="2" s="1"/>
  <c r="Q31" i="2" s="1"/>
  <c r="R31" i="2" s="1"/>
  <c r="J29" i="2"/>
  <c r="J27" i="2"/>
  <c r="L27" i="2" s="1"/>
  <c r="Q27" i="2" s="1"/>
  <c r="R27" i="2" s="1"/>
  <c r="O27" i="2"/>
  <c r="P15" i="2"/>
  <c r="Q15" i="2" s="1"/>
  <c r="R15" i="2" s="1"/>
  <c r="P47" i="2"/>
  <c r="Q47" i="2" s="1"/>
  <c r="R47" i="2"/>
  <c r="M11" i="2"/>
  <c r="E52" i="2"/>
  <c r="J12" i="2"/>
  <c r="L21" i="2"/>
  <c r="Q13" i="2"/>
  <c r="R13" i="2" s="1"/>
  <c r="O44" i="2"/>
  <c r="P50" i="2"/>
  <c r="Q50" i="2" s="1"/>
  <c r="R50" i="2"/>
  <c r="P26" i="2"/>
  <c r="Q26" i="2" s="1"/>
  <c r="R26" i="2" s="1"/>
  <c r="P18" i="2"/>
  <c r="O24" i="2"/>
  <c r="P24" i="2" s="1"/>
  <c r="Q24" i="2" s="1"/>
  <c r="R24" i="2" s="1"/>
  <c r="O20" i="2"/>
  <c r="P20" i="2" s="1"/>
  <c r="Q20" i="2" s="1"/>
  <c r="R20" i="2" s="1"/>
  <c r="O16" i="2"/>
  <c r="P16" i="2" s="1"/>
  <c r="Q16" i="2" s="1"/>
  <c r="R16" i="2" s="1"/>
  <c r="M25" i="2"/>
  <c r="P17" i="2"/>
  <c r="Q17" i="2" s="1"/>
  <c r="R17" i="2" s="1"/>
  <c r="O43" i="2"/>
  <c r="L12" i="2"/>
  <c r="M29" i="2"/>
  <c r="P29" i="2"/>
  <c r="Q29" i="2" s="1"/>
  <c r="R29" i="2" s="1"/>
  <c r="L29" i="2"/>
  <c r="M33" i="2"/>
  <c r="M37" i="2"/>
  <c r="L37" i="2"/>
  <c r="L48" i="2"/>
  <c r="M30" i="2"/>
  <c r="L30" i="2"/>
  <c r="M38" i="2"/>
  <c r="L38" i="2"/>
  <c r="M12" i="2"/>
  <c r="Q18" i="2"/>
  <c r="R18" i="2" s="1"/>
  <c r="O12" i="2"/>
  <c r="M27" i="2"/>
  <c r="P27" i="2" s="1"/>
  <c r="M31" i="2"/>
  <c r="L31" i="2"/>
  <c r="L35" i="2"/>
  <c r="M39" i="2"/>
  <c r="P39" i="2"/>
  <c r="L39" i="2"/>
  <c r="M41" i="2"/>
  <c r="L41" i="2"/>
  <c r="M28" i="2"/>
  <c r="P28" i="2" s="1"/>
  <c r="L28" i="2"/>
  <c r="M36" i="2"/>
  <c r="L36" i="2"/>
  <c r="Q28" i="2"/>
  <c r="R28" i="2" s="1"/>
  <c r="Q39" i="2"/>
  <c r="R39" i="2" s="1"/>
  <c r="P12" i="2"/>
  <c r="Q12" i="2" s="1"/>
  <c r="R12" i="2" s="1"/>
  <c r="D20" i="1"/>
  <c r="E20" i="1"/>
  <c r="N33" i="4" s="1"/>
  <c r="C20" i="1"/>
  <c r="D8" i="1"/>
  <c r="D21" i="1" s="1"/>
  <c r="E8" i="1"/>
  <c r="N32" i="4" s="1"/>
  <c r="C8" i="1"/>
  <c r="C21" i="1"/>
  <c r="F14" i="1"/>
  <c r="F15" i="1"/>
  <c r="F16" i="1"/>
  <c r="F17" i="1"/>
  <c r="F18" i="1"/>
  <c r="F19" i="1"/>
  <c r="F13" i="1"/>
  <c r="F20" i="1" s="1"/>
  <c r="F21" i="1" s="1"/>
  <c r="F7" i="1"/>
  <c r="F10" i="1"/>
  <c r="F6" i="1"/>
  <c r="F8" i="1"/>
  <c r="K8" i="3"/>
  <c r="M8" i="3" s="1"/>
  <c r="K9" i="3"/>
  <c r="M9" i="3" s="1"/>
  <c r="K10" i="3"/>
  <c r="M10" i="3" s="1"/>
  <c r="K11" i="3"/>
  <c r="M11" i="3" s="1"/>
  <c r="K12" i="3"/>
  <c r="M12" i="3" s="1"/>
  <c r="K13" i="3"/>
  <c r="M13" i="3" s="1"/>
  <c r="K14" i="3"/>
  <c r="M14" i="3" s="1"/>
  <c r="K15" i="3"/>
  <c r="M15" i="3" s="1"/>
  <c r="K16" i="3"/>
  <c r="M16" i="3" s="1"/>
  <c r="K17" i="3"/>
  <c r="M17" i="3" s="1"/>
  <c r="K18" i="3"/>
  <c r="M18" i="3" s="1"/>
  <c r="K19" i="3"/>
  <c r="M19" i="3" s="1"/>
  <c r="K20" i="3"/>
  <c r="M20" i="3" s="1"/>
  <c r="K21" i="3"/>
  <c r="M21" i="3" s="1"/>
  <c r="K22" i="3"/>
  <c r="M22" i="3" s="1"/>
  <c r="K23" i="3"/>
  <c r="M23" i="3" s="1"/>
  <c r="K24" i="3"/>
  <c r="M24" i="3" s="1"/>
  <c r="K25" i="3"/>
  <c r="M25" i="3" s="1"/>
  <c r="K26" i="3"/>
  <c r="M26" i="3" s="1"/>
  <c r="K27" i="3"/>
  <c r="M27" i="3" s="1"/>
  <c r="K28" i="3"/>
  <c r="M28" i="3" s="1"/>
  <c r="K29" i="3"/>
  <c r="M29" i="3" s="1"/>
  <c r="K30" i="3"/>
  <c r="M30" i="3" s="1"/>
  <c r="K31" i="3"/>
  <c r="M31" i="3" s="1"/>
  <c r="K32" i="3"/>
  <c r="M32" i="3" s="1"/>
  <c r="K33" i="3"/>
  <c r="M33" i="3" s="1"/>
  <c r="K34" i="3"/>
  <c r="M34" i="3" s="1"/>
  <c r="K35" i="3"/>
  <c r="M35" i="3" s="1"/>
  <c r="K36" i="3"/>
  <c r="M36" i="3" s="1"/>
  <c r="K37" i="3"/>
  <c r="M37" i="3" s="1"/>
  <c r="C38" i="3"/>
  <c r="D38" i="3"/>
  <c r="E38" i="3"/>
  <c r="F38" i="3"/>
  <c r="G38" i="3"/>
  <c r="H38" i="3"/>
  <c r="L38" i="3"/>
  <c r="M38" i="3" l="1"/>
  <c r="D27" i="1"/>
  <c r="D28" i="1" s="1"/>
  <c r="E27" i="1"/>
  <c r="K38" i="3"/>
  <c r="E21" i="1"/>
  <c r="F27" i="1" s="1"/>
  <c r="F28" i="1" s="1"/>
  <c r="N35" i="4"/>
  <c r="S12" i="2"/>
  <c r="P44" i="2"/>
  <c r="M23" i="2"/>
  <c r="P23" i="2" s="1"/>
  <c r="Q23" i="2" s="1"/>
  <c r="R23" i="2" s="1"/>
  <c r="L23" i="2"/>
  <c r="J51" i="2"/>
  <c r="M19" i="2"/>
  <c r="L19" i="2"/>
  <c r="L51" i="2" s="1"/>
  <c r="K51" i="2"/>
  <c r="P30" i="2"/>
  <c r="Q30" i="2" s="1"/>
  <c r="R30" i="2" s="1"/>
  <c r="M32" i="2"/>
  <c r="P32" i="2" s="1"/>
  <c r="Q32" i="2" s="1"/>
  <c r="R32" i="2" s="1"/>
  <c r="L32" i="2"/>
  <c r="M34" i="2"/>
  <c r="P34" i="2" s="1"/>
  <c r="L34" i="2"/>
  <c r="P38" i="2"/>
  <c r="Q38" i="2" s="1"/>
  <c r="R38" i="2" s="1"/>
  <c r="M40" i="2"/>
  <c r="P40" i="2" s="1"/>
  <c r="Q40" i="2" s="1"/>
  <c r="R40" i="2" s="1"/>
  <c r="L40" i="2"/>
  <c r="P11" i="2"/>
  <c r="O51" i="2"/>
  <c r="Q21" i="2"/>
  <c r="R21" i="2" s="1"/>
  <c r="P48" i="2"/>
  <c r="Q48" i="2" s="1"/>
  <c r="R48" i="2" s="1"/>
  <c r="P36" i="2"/>
  <c r="Q36" i="2" s="1"/>
  <c r="R36" i="2" s="1"/>
  <c r="P41" i="2"/>
  <c r="Q41" i="2" s="1"/>
  <c r="R41" i="2" s="1"/>
  <c r="P33" i="2"/>
  <c r="Q33" i="2" s="1"/>
  <c r="R33" i="2" s="1"/>
  <c r="P25" i="2"/>
  <c r="Q25" i="2" s="1"/>
  <c r="R25" i="2" s="1"/>
  <c r="N51" i="2"/>
  <c r="L44" i="2"/>
  <c r="L42" i="2"/>
  <c r="Q42" i="2" s="1"/>
  <c r="R42" i="2" s="1"/>
  <c r="D30" i="1" l="1"/>
  <c r="E30" i="1" s="1"/>
  <c r="E28" i="1"/>
  <c r="D29" i="1"/>
  <c r="E29" i="1" s="1"/>
  <c r="Q34" i="2"/>
  <c r="R34" i="2" s="1"/>
  <c r="P19" i="2"/>
  <c r="Q19" i="2" s="1"/>
  <c r="R19" i="2" s="1"/>
  <c r="M51" i="2"/>
  <c r="Q44" i="2"/>
  <c r="R44" i="2" s="1"/>
  <c r="Q11" i="2"/>
  <c r="S11" i="2"/>
  <c r="S13" i="2" s="1"/>
  <c r="F29" i="1"/>
  <c r="F32" i="1" s="1"/>
  <c r="N36" i="4" s="1"/>
  <c r="F30" i="1"/>
  <c r="P51" i="2" l="1"/>
  <c r="R11" i="2"/>
  <c r="R51" i="2" s="1"/>
  <c r="Q51" i="2"/>
  <c r="R52" i="2" l="1"/>
</calcChain>
</file>

<file path=xl/comments1.xml><?xml version="1.0" encoding="utf-8"?>
<comments xmlns="http://schemas.openxmlformats.org/spreadsheetml/2006/main">
  <authors>
    <author>mly</author>
  </authors>
  <commentList>
    <comment ref="B10" authorId="0">
      <text>
        <r>
          <rPr>
            <b/>
            <sz val="8"/>
            <color indexed="81"/>
            <rFont val="Tahoma"/>
            <family val="2"/>
          </rPr>
          <t>mly:</t>
        </r>
        <r>
          <rPr>
            <sz val="8"/>
            <color indexed="81"/>
            <rFont val="Tahoma"/>
            <family val="2"/>
          </rPr>
          <t xml:space="preserve">
Enter approved indirect cost rate</t>
        </r>
      </text>
    </comment>
  </commentList>
</comments>
</file>

<file path=xl/comments2.xml><?xml version="1.0" encoding="utf-8"?>
<comments xmlns="http://schemas.openxmlformats.org/spreadsheetml/2006/main">
  <authors>
    <author>Mark Garcia</author>
  </authors>
  <commentList>
    <comment ref="H6"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List>
</comments>
</file>

<file path=xl/comments3.xml><?xml version="1.0" encoding="utf-8"?>
<comments xmlns="http://schemas.openxmlformats.org/spreadsheetml/2006/main">
  <authors>
    <author>Mark Garcia</author>
  </authors>
  <commentList>
    <comment ref="B2" authorId="0">
      <text>
        <r>
          <rPr>
            <sz val="8"/>
            <color indexed="81"/>
            <rFont val="Tahoma"/>
            <family val="2"/>
          </rPr>
          <t xml:space="preserve">Enter the name of the county where the court is located.
</t>
        </r>
      </text>
    </comment>
    <comment ref="F2" authorId="0">
      <text>
        <r>
          <rPr>
            <sz val="8"/>
            <color indexed="81"/>
            <rFont val="Tahoma"/>
            <family val="2"/>
          </rPr>
          <t>Enter the State fiscal year. The State fiscal year runs from July 1 to June 30. 
(e.g., FY 2007-08)</t>
        </r>
        <r>
          <rPr>
            <sz val="8"/>
            <color indexed="81"/>
            <rFont val="Tahoma"/>
            <family val="2"/>
          </rPr>
          <t xml:space="preserve">
</t>
        </r>
      </text>
    </comment>
    <comment ref="H2" authorId="0">
      <text>
        <r>
          <rPr>
            <sz val="8"/>
            <color indexed="81"/>
            <rFont val="Tahoma"/>
            <family val="2"/>
          </rPr>
          <t xml:space="preserve">Enter the billing period covered by the activity log. The time included should fall within the month being claimed, or before. 
No time can be charged to the grant in advance of the work being performed.
</t>
        </r>
      </text>
    </comment>
    <comment ref="B5" authorId="0">
      <text>
        <r>
          <rPr>
            <sz val="8"/>
            <color indexed="81"/>
            <rFont val="Tahoma"/>
            <family val="2"/>
          </rPr>
          <t>Enter the agency name of the contractor submitting the activity log.  Leave blank or enter, "n/a" if there isn't one.</t>
        </r>
      </text>
    </comment>
    <comment ref="F5" authorId="0">
      <text>
        <r>
          <rPr>
            <sz val="8"/>
            <color indexed="81"/>
            <rFont val="Tahoma"/>
            <family val="2"/>
          </rPr>
          <t>Enter the name of the person who performed the program work.</t>
        </r>
      </text>
    </comment>
    <comment ref="B8" authorId="0">
      <text>
        <r>
          <rPr>
            <sz val="8"/>
            <color indexed="81"/>
            <rFont val="Tahoma"/>
            <family val="2"/>
          </rPr>
          <t xml:space="preserve">Enter the dates according to the billing period starting and ending dates as explained in, "Billing Period".
</t>
        </r>
      </text>
    </comment>
    <comment ref="I9" authorId="0">
      <text>
        <r>
          <rPr>
            <sz val="8"/>
            <color indexed="81"/>
            <rFont val="Tahoma"/>
            <family val="2"/>
          </rPr>
          <t xml:space="preserve">The activity log will calculate the total of all hours worked on all programs. This should total 8 hours, unless a contractor is scheduled to work other than an 8 hour shift.  
</t>
        </r>
        <r>
          <rPr>
            <sz val="8"/>
            <color indexed="10"/>
            <rFont val="Tahoma"/>
            <family val="2"/>
          </rPr>
          <t>If a contractor is completing the timesheet manually, this column must be manually totaled and that total entered.</t>
        </r>
        <r>
          <rPr>
            <sz val="8"/>
            <color indexed="81"/>
            <rFont val="Tahoma"/>
            <family val="2"/>
          </rPr>
          <t xml:space="preserve">
</t>
        </r>
      </text>
    </comment>
    <comment ref="D10"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 ref="E10"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 ref="F10"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 ref="G10"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 ref="H10" authorId="0">
      <text>
        <r>
          <rPr>
            <sz val="8"/>
            <color indexed="81"/>
            <rFont val="Tahoma"/>
            <family val="2"/>
          </rPr>
          <t>Replace the phrase, "</t>
        </r>
        <r>
          <rPr>
            <i/>
            <sz val="8"/>
            <color indexed="81"/>
            <rFont val="Tahoma"/>
            <family val="2"/>
          </rPr>
          <t>Insert Program Name</t>
        </r>
        <r>
          <rPr>
            <sz val="8"/>
            <color indexed="81"/>
            <rFont val="Tahoma"/>
            <family val="2"/>
          </rPr>
          <t xml:space="preserve">" with the name of the program for which time is being reported.
</t>
        </r>
      </text>
    </comment>
    <comment ref="A44" authorId="0">
      <text>
        <r>
          <rPr>
            <sz val="8"/>
            <color indexed="81"/>
            <rFont val="Tahoma"/>
            <family val="2"/>
          </rPr>
          <t xml:space="preserve">The activity log certification is required and may not be removed or modified.
</t>
        </r>
      </text>
    </comment>
    <comment ref="B49" authorId="0">
      <text>
        <r>
          <rPr>
            <sz val="8"/>
            <color indexed="81"/>
            <rFont val="Tahoma"/>
            <family val="2"/>
          </rPr>
          <t xml:space="preserve">The contractor must sign and date the activity log in order for it to be included in the grant claim.
</t>
        </r>
      </text>
    </comment>
  </commentList>
</comments>
</file>

<file path=xl/comments4.xml><?xml version="1.0" encoding="utf-8"?>
<comments xmlns="http://schemas.openxmlformats.org/spreadsheetml/2006/main">
  <authors>
    <author>mly</author>
  </authors>
  <commentList>
    <comment ref="N46" authorId="0">
      <text>
        <r>
          <rPr>
            <b/>
            <sz val="8"/>
            <color indexed="81"/>
            <rFont val="Tahoma"/>
            <family val="2"/>
          </rPr>
          <t>mly:</t>
        </r>
        <r>
          <rPr>
            <sz val="8"/>
            <color indexed="81"/>
            <rFont val="Tahoma"/>
            <family val="2"/>
          </rPr>
          <t xml:space="preserve">
Enter assigned operating %</t>
        </r>
      </text>
    </comment>
  </commentList>
</comments>
</file>

<file path=xl/sharedStrings.xml><?xml version="1.0" encoding="utf-8"?>
<sst xmlns="http://schemas.openxmlformats.org/spreadsheetml/2006/main" count="415" uniqueCount="359">
  <si>
    <t>AOC-4 TIMESHEET (REV 10/2009)</t>
  </si>
  <si>
    <t>AOC-3 PAYROLL SUMMARY SHEET (REV 10-09)</t>
  </si>
  <si>
    <t>July 1, 2011 - June 30, 2012</t>
  </si>
  <si>
    <t>Notes:</t>
  </si>
  <si>
    <t>Operating line items should mirror budgeted line items included in the contract (see Exhibit F)</t>
  </si>
  <si>
    <t>Contracted Facilitator</t>
  </si>
  <si>
    <t>2011-2012</t>
  </si>
  <si>
    <t xml:space="preserve">Formula driven calculation of the total program reimbursable employer paid benefits and paid benefit hours for the reported period. </t>
  </si>
  <si>
    <t>Breakdown of current period reimbursable expenditures.  The total reimbusable amount should be carried forward to invoice face sheet. (Built in formula to calculate total reimbursable expenditures)</t>
  </si>
  <si>
    <t>Category</t>
  </si>
  <si>
    <t>Sub-Total</t>
  </si>
  <si>
    <t>ex: Contracted Facilitator</t>
  </si>
  <si>
    <t>Jon Hanks</t>
  </si>
  <si>
    <t>Services for 7/1 -7/30</t>
  </si>
  <si>
    <t>00001-151546</t>
  </si>
  <si>
    <t>ex: Office Supplies</t>
  </si>
  <si>
    <t>Corporate Express</t>
  </si>
  <si>
    <t xml:space="preserve">Office Supplies </t>
  </si>
  <si>
    <t>00001-151547</t>
  </si>
  <si>
    <t xml:space="preserve">Reimbursable Operating % </t>
  </si>
  <si>
    <t>Total Operating Expenditures</t>
  </si>
  <si>
    <t>ex: Rent</t>
  </si>
  <si>
    <t>ex: Perimeter Security</t>
  </si>
  <si>
    <t>ex: Interpreter</t>
  </si>
  <si>
    <t>ex: Training</t>
  </si>
  <si>
    <t>Mel Sims</t>
  </si>
  <si>
    <t>Half day services for 7/29</t>
  </si>
  <si>
    <t>00001-151548</t>
  </si>
  <si>
    <t xml:space="preserve">July Rent </t>
  </si>
  <si>
    <t>Greenhaven Leasing Co.</t>
  </si>
  <si>
    <t>County Sheriff's Dept.</t>
  </si>
  <si>
    <t>July Shared Perimeter Security Costs</t>
  </si>
  <si>
    <t>00001-151549</t>
  </si>
  <si>
    <t>00001-151550</t>
  </si>
  <si>
    <t>Tracy Haggerty</t>
  </si>
  <si>
    <t>CSDA Reg. Fee 7/15-7/18</t>
  </si>
  <si>
    <t>00001-151551</t>
  </si>
  <si>
    <t>PERSONNEL (Salaries &amp; Benefits)</t>
  </si>
  <si>
    <t xml:space="preserve">  Total Personnel Expenditures</t>
  </si>
  <si>
    <t xml:space="preserve"> Total Operating Expenditures</t>
  </si>
  <si>
    <t xml:space="preserve"> Total Expenditures</t>
  </si>
  <si>
    <t>Family Law Facilitator Program</t>
  </si>
  <si>
    <t xml:space="preserve">TITLE IV-D OUTREACH </t>
  </si>
  <si>
    <t xml:space="preserve">TITLE IV-D </t>
  </si>
  <si>
    <t>Title IV-D OUTREACH</t>
  </si>
  <si>
    <t>Training</t>
  </si>
  <si>
    <r>
      <t xml:space="preserve">Other Direct Costs </t>
    </r>
    <r>
      <rPr>
        <sz val="10"/>
        <color indexed="8"/>
        <rFont val="Arial"/>
        <family val="2"/>
      </rPr>
      <t>(supplies, communication, etc.)</t>
    </r>
  </si>
  <si>
    <t>M=E/J*(F+N)</t>
  </si>
  <si>
    <t>N=F/H*I</t>
  </si>
  <si>
    <t>O=D/J*N</t>
  </si>
  <si>
    <t>P=M+O</t>
  </si>
  <si>
    <t>Q=L+P</t>
  </si>
  <si>
    <t>R=D+E-Q</t>
  </si>
  <si>
    <t>K=F/H</t>
  </si>
  <si>
    <t>L=D/J*F</t>
  </si>
  <si>
    <t>% of Program Hours of Productive Time</t>
  </si>
  <si>
    <t>Beneft Hours Amount</t>
  </si>
  <si>
    <t>I hereby certify under penalty of perjury that this time sheet accurately represents actual time worked and any leave time charged or authorized to any grant included does not exceed leave time earned while working on the grant.</t>
  </si>
  <si>
    <r>
      <t>CERTIFICATION:</t>
    </r>
    <r>
      <rPr>
        <sz val="8"/>
        <rFont val="Arial"/>
        <family val="2"/>
      </rPr>
      <t xml:space="preserve"> I hereby certify under penalty of perjury that the information provided here accurately represents official records and any leave time charged or authorized to any grant included does not exceed leave time earned while working on the grant.</t>
    </r>
  </si>
  <si>
    <t>Enter program title as it appears on the contract.</t>
  </si>
  <si>
    <t xml:space="preserve">Enter court accounting contact person's name who will be able to answer billing questions. </t>
  </si>
  <si>
    <t xml:space="preserve">Enter court accounting contact person's phone number. </t>
  </si>
  <si>
    <t xml:space="preserve">Enter court accounting contact person's e-mail address. </t>
  </si>
  <si>
    <t xml:space="preserve">Enter court accounting contact person's fax number. </t>
  </si>
  <si>
    <t>Enter total costs of personnel services claimed for this billing period.</t>
  </si>
  <si>
    <t xml:space="preserve">Enter total sum of all the above categories. </t>
  </si>
  <si>
    <t xml:space="preserve">Enter an authorized court official's name and title who is authorized to sign the invoice. </t>
  </si>
  <si>
    <r>
      <t>COURT OFFICIAL'S NAME/TITLE AND SIGNATURE:</t>
    </r>
    <r>
      <rPr>
        <sz val="10"/>
        <rFont val="Arial"/>
        <family val="2"/>
      </rPr>
      <t xml:space="preserve"> </t>
    </r>
  </si>
  <si>
    <t>Enter the duration of the contract term.  i.e.:  July 1, 2009 through June 30, 2010.</t>
  </si>
  <si>
    <t>J</t>
  </si>
  <si>
    <t xml:space="preserve">Enter the "total reimbursment" amount from Summary sheet.  </t>
  </si>
  <si>
    <t>AB1058 Summary Sheet Instructions</t>
  </si>
  <si>
    <t>Column A:</t>
  </si>
  <si>
    <t>Column B:</t>
  </si>
  <si>
    <t>Column C:</t>
  </si>
  <si>
    <t>Column D:</t>
  </si>
  <si>
    <t>Column E:</t>
  </si>
  <si>
    <t>Column F:</t>
  </si>
  <si>
    <t>Funding Sources</t>
  </si>
  <si>
    <t>Column G:</t>
  </si>
  <si>
    <t>Enter expenditures being billed for current period</t>
  </si>
  <si>
    <t>Enter total expenditures billed prior to current billing for the categories listed</t>
  </si>
  <si>
    <t>List of itemized expenditures</t>
  </si>
  <si>
    <t>Enter award amounts for current contract period</t>
  </si>
  <si>
    <t>Column H:</t>
  </si>
  <si>
    <t>Column I:</t>
  </si>
  <si>
    <t>Contract Balance Prior to Current Reporting Period</t>
  </si>
  <si>
    <t>Breakdown of expenditures previously applied to base and federal drawdown option awards.  (Built in formula to distribute expenditures to base and federal option awards)</t>
  </si>
  <si>
    <t>Column J:</t>
  </si>
  <si>
    <t>Contract balance prior to current reporting period (Built in formula to calculate remaining balance to apply current period expenditures)</t>
  </si>
  <si>
    <t>Year to date total expenditures billed to program.  (Built in formula to add columns C and D)</t>
  </si>
  <si>
    <t xml:space="preserve">Enter budget figures from Exhibit F (budget page) of current contract between AOC and Court. </t>
  </si>
  <si>
    <t>Breakdown of funding sources - Base award and Federal Drawdown Option Award</t>
  </si>
  <si>
    <t>AB 1058 Contractor Activity Logs are designed to list 100% of hours worked, including those worked on multiple programs, as contracted by the court.</t>
  </si>
  <si>
    <t>Any contractor whose time is charged to the AB 1058 Child Support Commissioner and Family Law Facilitator Program (AB 1058) must complete the mandatory program Contractor Activity Log. All hours charged to the grant must be accounted for. It is common to work on AB 1058 matters as well as those of other programs, such as Self Help.</t>
  </si>
  <si>
    <t>AB 1058 Child Support Commissioner and Family Law Facilitator Program
Contractor Activity Log Instructions</t>
  </si>
  <si>
    <t>** Total billable amount = total of 100% Reimbursable Expenditures + Adjusted total of partially Reimbursable Expenditures</t>
  </si>
  <si>
    <t>Amount</t>
  </si>
  <si>
    <t>Date Paid</t>
  </si>
  <si>
    <t>Check/Warrant #</t>
  </si>
  <si>
    <t>Invoice #</t>
  </si>
  <si>
    <t>Description</t>
  </si>
  <si>
    <t>Vendor Name</t>
  </si>
  <si>
    <t>Partially Reimbursable Expenditures</t>
  </si>
  <si>
    <t>100% Reimbursable Expenditures</t>
  </si>
  <si>
    <t>Superior Court, County of____________________________________</t>
  </si>
  <si>
    <t>Enter county name.</t>
  </si>
  <si>
    <r>
      <t>SUPERIOR COURT OF CALIFORNIA, COUNTY OF:</t>
    </r>
    <r>
      <rPr>
        <sz val="11"/>
        <color theme="1"/>
        <rFont val="Calibri"/>
        <family val="2"/>
        <scheme val="minor"/>
      </rPr>
      <t xml:space="preserve"> </t>
    </r>
  </si>
  <si>
    <t xml:space="preserve">Enter grant contract number as it appears on the contract. </t>
  </si>
  <si>
    <t xml:space="preserve">BILLING PERIOD: </t>
  </si>
  <si>
    <r>
      <t>PROGRAM TITLE:</t>
    </r>
    <r>
      <rPr>
        <sz val="10"/>
        <rFont val="Arial"/>
        <family val="2"/>
      </rPr>
      <t xml:space="preserve"> </t>
    </r>
  </si>
  <si>
    <r>
      <t>COURT ACCOUNTING CONTACT:</t>
    </r>
    <r>
      <rPr>
        <sz val="10"/>
        <rFont val="Arial"/>
        <family val="2"/>
      </rPr>
      <t xml:space="preserve"> </t>
    </r>
  </si>
  <si>
    <r>
      <t>PHONE NUMBER:</t>
    </r>
    <r>
      <rPr>
        <sz val="10"/>
        <rFont val="Arial"/>
        <family val="2"/>
      </rPr>
      <t xml:space="preserve"> </t>
    </r>
  </si>
  <si>
    <r>
      <t>PROGRAM PERIOD:</t>
    </r>
    <r>
      <rPr>
        <sz val="10"/>
        <rFont val="Arial"/>
        <family val="2"/>
      </rPr>
      <t xml:space="preserve"> </t>
    </r>
  </si>
  <si>
    <r>
      <t>E-MAIL ADDRESS:</t>
    </r>
    <r>
      <rPr>
        <sz val="10"/>
        <rFont val="Arial"/>
        <family val="2"/>
      </rPr>
      <t xml:space="preserve"> </t>
    </r>
  </si>
  <si>
    <r>
      <t>FAX NUMBER:</t>
    </r>
    <r>
      <rPr>
        <sz val="10"/>
        <rFont val="Arial"/>
        <family val="2"/>
      </rPr>
      <t xml:space="preserve"> </t>
    </r>
  </si>
  <si>
    <r>
      <t>PERSONNEL:</t>
    </r>
    <r>
      <rPr>
        <sz val="10"/>
        <rFont val="Arial"/>
        <family val="2"/>
      </rPr>
      <t xml:space="preserve"> </t>
    </r>
  </si>
  <si>
    <r>
      <t>OPERATING EXPENSES &amp; EQUIPMENT:</t>
    </r>
    <r>
      <rPr>
        <sz val="10"/>
        <rFont val="Arial"/>
        <family val="2"/>
      </rPr>
      <t xml:space="preserve"> </t>
    </r>
  </si>
  <si>
    <t xml:space="preserve">Enter costs of all operating expenses claimed for this billing period.   </t>
  </si>
  <si>
    <r>
      <t>INDIRECT COSTS:</t>
    </r>
    <r>
      <rPr>
        <sz val="10"/>
        <rFont val="Arial"/>
        <family val="2"/>
      </rPr>
      <t xml:space="preserve"> </t>
    </r>
  </si>
  <si>
    <t>Enter overhead costs claimed for this billing period.</t>
  </si>
  <si>
    <r>
      <t>CERTIFICATION:</t>
    </r>
    <r>
      <rPr>
        <sz val="10"/>
        <rFont val="Arial"/>
        <family val="2"/>
      </rPr>
      <t xml:space="preserve"> </t>
    </r>
  </si>
  <si>
    <t>The invoice includes the following required certification: “I certify under penalty of perjury that the amount billed above is true an correct in accordance with the contract." This certification may not be removed or modified.</t>
  </si>
  <si>
    <t xml:space="preserve">Enter the date the invoice is signed.  </t>
  </si>
  <si>
    <r>
      <t>DATE:</t>
    </r>
    <r>
      <rPr>
        <sz val="10"/>
        <rFont val="Arial"/>
        <family val="2"/>
      </rPr>
      <t xml:space="preserve"> </t>
    </r>
  </si>
  <si>
    <r>
      <t>TOTAL EXPENDITURES:</t>
    </r>
    <r>
      <rPr>
        <sz val="11"/>
        <color theme="1"/>
        <rFont val="Calibri"/>
        <family val="2"/>
        <scheme val="minor"/>
      </rPr>
      <t xml:space="preserve"> </t>
    </r>
  </si>
  <si>
    <t>AOC Invoice Instructions</t>
  </si>
  <si>
    <t xml:space="preserve">REMITTANCE ADDRESS: </t>
  </si>
  <si>
    <t xml:space="preserve">Enter court address where the payment is to be sent. </t>
  </si>
  <si>
    <t>Enter billing period.</t>
  </si>
  <si>
    <r>
      <t xml:space="preserve">Retention: </t>
    </r>
    <r>
      <rPr>
        <sz val="12"/>
        <rFont val="Times New Roman"/>
        <family val="1"/>
      </rPr>
      <t>Original</t>
    </r>
    <r>
      <rPr>
        <b/>
        <sz val="12"/>
        <rFont val="Times New Roman"/>
        <family val="1"/>
      </rPr>
      <t xml:space="preserve"> </t>
    </r>
    <r>
      <rPr>
        <sz val="12"/>
        <rFont val="Times New Roman"/>
        <family val="1"/>
      </rPr>
      <t>activity logs must be kept on file at the court for the period of time indicated in the contract or MOU for each program charged. Copies of the activity logs will be submitted with the grant claims in accordance with the reporting requirements of each contract or MOU.</t>
    </r>
  </si>
  <si>
    <r>
      <t>Contractor Signature and Date:</t>
    </r>
    <r>
      <rPr>
        <sz val="12"/>
        <rFont val="Times New Roman"/>
        <family val="1"/>
      </rPr>
      <t xml:space="preserve"> The contractor must sign and date the activity log in order for it to be included in the grant claim.</t>
    </r>
  </si>
  <si>
    <r>
      <t>Certification:</t>
    </r>
    <r>
      <rPr>
        <sz val="12"/>
        <rFont val="Times New Roman"/>
        <family val="1"/>
      </rPr>
      <t xml:space="preserve"> The activity log includes the following required certification: “I certify under penalty of perjury that this activity log accurately represents actual time worked.” This certification may not be removed or modified.</t>
    </r>
  </si>
  <si>
    <r>
      <t>Total Hours:</t>
    </r>
    <r>
      <rPr>
        <sz val="12"/>
        <rFont val="Times New Roman"/>
        <family val="1"/>
      </rPr>
      <t xml:space="preserve"> The activity log is designed to calculate the total hours worked by program.</t>
    </r>
  </si>
  <si>
    <r>
      <t>Total Hours Worked-All Programs:</t>
    </r>
    <r>
      <rPr>
        <sz val="12"/>
        <rFont val="Times New Roman"/>
        <family val="1"/>
      </rPr>
      <t xml:space="preserve"> The activity log is designed to calculate the total of all hours worked on all programs. This should total 8 hours, unless a contractor is scheduled to work other than an 8 hour shift. If a contractor is completing the timesheet manually, this column must be manually totaled and that total entered.</t>
    </r>
  </si>
  <si>
    <r>
      <t>Date:</t>
    </r>
    <r>
      <rPr>
        <sz val="12"/>
        <rFont val="Times New Roman"/>
        <family val="1"/>
      </rPr>
      <t xml:space="preserve"> Enter the dates according to the billing period starting and ending dates as explained above.</t>
    </r>
  </si>
  <si>
    <r>
      <t>Billing Period:</t>
    </r>
    <r>
      <rPr>
        <sz val="12"/>
        <rFont val="Times New Roman"/>
        <family val="1"/>
      </rPr>
      <t xml:space="preserve"> Enter the billing period covered by the activity log. The time included should fall within the month being claimed, or before. No time can be charged to the grant in advance of the work being performed.</t>
    </r>
  </si>
  <si>
    <r>
      <t>Name of Person Performing Work:</t>
    </r>
    <r>
      <rPr>
        <sz val="12"/>
        <rFont val="Times New Roman"/>
        <family val="1"/>
      </rPr>
      <t xml:space="preserve"> Enter the name of the person performing the work.</t>
    </r>
  </si>
  <si>
    <r>
      <t>Contractor Agency Name:</t>
    </r>
    <r>
      <rPr>
        <sz val="12"/>
        <rFont val="Times New Roman"/>
        <family val="1"/>
      </rPr>
      <t xml:space="preserve"> Enter the agency name of the contractor submitting the activity log. Leave blank or enter "n/a" if there is no agency.</t>
    </r>
  </si>
  <si>
    <r>
      <t>Fiscal Year:</t>
    </r>
    <r>
      <rPr>
        <sz val="12"/>
        <rFont val="Times New Roman"/>
        <family val="1"/>
      </rPr>
      <t xml:space="preserve"> Enter the State fiscal year. The State fiscal year runs from July 1 to June 30.</t>
    </r>
  </si>
  <si>
    <r>
      <t>Court Name:</t>
    </r>
    <r>
      <rPr>
        <sz val="12"/>
        <rFont val="Times New Roman"/>
        <family val="1"/>
      </rPr>
      <t xml:space="preserve"> Enter the name of the county where the court is located.</t>
    </r>
  </si>
  <si>
    <r>
      <t xml:space="preserve">When completing the </t>
    </r>
    <r>
      <rPr>
        <i/>
        <sz val="12"/>
        <rFont val="Times New Roman"/>
        <family val="1"/>
      </rPr>
      <t>Contractor Activity Log</t>
    </r>
    <r>
      <rPr>
        <sz val="12"/>
        <rFont val="Times New Roman"/>
        <family val="1"/>
      </rPr>
      <t xml:space="preserve"> list the following:</t>
    </r>
  </si>
  <si>
    <r>
      <t>Pay Period:</t>
    </r>
    <r>
      <rPr>
        <sz val="12"/>
        <rFont val="Times New Roman"/>
        <family val="1"/>
      </rPr>
      <t xml:space="preserve"> Enter the pay period starting and ending dates. The timesheet should be completed according to the court’s pay periods. If the employee is listing two pay periods on one timesheet, list the starting date of the first pay period and the ending date of the second. For example: A court pays their employees on a bi-weekly basis. The first pay period runs from April 30 through May 13 and the second pay period runs from May 14 through May 27. The pay period starting date would be listed as April 30 and the pay period ending date would be listed as May 27. This timesheet would be included in the billing for May.</t>
    </r>
  </si>
  <si>
    <r>
      <t>Employee Name:</t>
    </r>
    <r>
      <rPr>
        <sz val="12"/>
        <rFont val="Times New Roman"/>
        <family val="1"/>
      </rPr>
      <t xml:space="preserve"> Enter the name of the employee submitting the timesheet.</t>
    </r>
  </si>
  <si>
    <t>When completing the Time Sheet, list the following:</t>
  </si>
  <si>
    <t xml:space="preserve">Any employee whose time is charged to a grant program of the AOC shall complete the mandatory grant timesheet. The AOC Grant Program timesheets are designed to list 100% of hours worked, otherwise called positive pay reporting.  Federal regulations require that all hours worked by an employee must be accounted for, regardless of whether or not it is reimbursable by the grant. This listing includes those hours worked on multiple programs, as well as total hours for employer paid time off (PTO). Employer paid time off includes, but is not limited to, holidays, vacation, sick leave, jury duty, etc.  </t>
  </si>
  <si>
    <t>AOC Grant  Program Timesheet Instructions</t>
  </si>
  <si>
    <t>Contractor Signature</t>
  </si>
  <si>
    <t xml:space="preserve">I hereby certify under penalty of perjury that this activity log accurately represents actual time worked. </t>
  </si>
  <si>
    <t>Total Hours Worked-All Programs</t>
  </si>
  <si>
    <t>Title IV-D Support Hours</t>
  </si>
  <si>
    <t>I = (C thru H)</t>
  </si>
  <si>
    <t>The electronic version of the activity log is designed to automatically calculate the total hours worked by program.</t>
  </si>
  <si>
    <t>Name of Person Performing Work:</t>
  </si>
  <si>
    <t>Contractor Agency Name (if applicable):</t>
  </si>
  <si>
    <t>Billing Period:</t>
  </si>
  <si>
    <t>Fiscal Year:</t>
  </si>
  <si>
    <t>Court Name:</t>
  </si>
  <si>
    <r>
      <t>Employee Signature and Date:</t>
    </r>
    <r>
      <rPr>
        <sz val="12"/>
        <rFont val="Times New Roman"/>
        <family val="1"/>
      </rPr>
      <t xml:space="preserve"> The employee must sign and date the timesheet in order for it to be included in the grant claim.</t>
    </r>
  </si>
  <si>
    <r>
      <t>Certification:</t>
    </r>
    <r>
      <rPr>
        <sz val="12"/>
        <rFont val="Times New Roman"/>
        <family val="1"/>
      </rPr>
      <t xml:space="preserve"> The timesheet includes the following required certification: “I certify under penalty of perjury that this timesheet accurately represents actual time worked.” This certification may not be removed or modified.</t>
    </r>
  </si>
  <si>
    <r>
      <t>Total Hours:</t>
    </r>
    <r>
      <rPr>
        <sz val="12"/>
        <rFont val="Times New Roman"/>
        <family val="1"/>
      </rPr>
      <t xml:space="preserve"> The timesheet is designed to calculate the total hours worked by program and to tally the total hours and paid time off for the pay period(s) listed.</t>
    </r>
  </si>
  <si>
    <r>
      <t>Total Hours Including Paid Time Off (Column L):</t>
    </r>
    <r>
      <rPr>
        <sz val="12"/>
        <rFont val="Times New Roman"/>
        <family val="1"/>
      </rPr>
      <t xml:space="preserve"> The timesheet is designed to calculate the total hours worked and PTO used for each day.</t>
    </r>
  </si>
  <si>
    <r>
      <t>Total PTO Used (Column K):</t>
    </r>
    <r>
      <rPr>
        <sz val="12"/>
        <rFont val="Times New Roman"/>
        <family val="1"/>
      </rPr>
      <t xml:space="preserve"> Enter any employer paid time off in this column. Employer paid time off includes all employer paid time off, such as holidays, vacation, annual leave, sick leave, jury duty, maternity leave or military leave.</t>
    </r>
  </si>
  <si>
    <r>
      <t>Other Hours (Column I):</t>
    </r>
    <r>
      <rPr>
        <sz val="12"/>
        <rFont val="Times New Roman"/>
        <family val="1"/>
      </rPr>
      <t xml:space="preserve"> Enter all hours not associated with any grant or MOU programs, such as hours spent on general administrative duties.</t>
    </r>
  </si>
  <si>
    <r>
      <t>Program Name (Column B thru H):</t>
    </r>
    <r>
      <rPr>
        <sz val="12"/>
        <rFont val="Times New Roman"/>
        <family val="1"/>
      </rPr>
      <t xml:space="preserve"> Enter the names of all grant programs that the employee worked on during the pay period in the columns labeled C through H. It is possible for an employee to work on more than one program in an 8 hour period. The hours would be listed according to the time spent on each program.  For example: and employee worked in the morning, from 8:00 to 12:00 on Title IV-D support matters, and from 1:00 to 5:00 on Self Help matters, such as domestic violence, custody and visitation and small claims. The employee would list 4 hours in the column labeled Title IV-D Support Hours, and 4 hours in the column labeled TCTF/TCIF Self Help Hours.</t>
    </r>
  </si>
  <si>
    <r>
      <t>Date (Column A):</t>
    </r>
    <r>
      <rPr>
        <sz val="12"/>
        <rFont val="Times New Roman"/>
        <family val="1"/>
      </rPr>
      <t xml:space="preserve"> Enter the dates according to the pay period starting and ending dates as explained above.</t>
    </r>
  </si>
  <si>
    <t>BENEFIT HOURS:</t>
  </si>
  <si>
    <t xml:space="preserve">Formula driven calculation of total program and non program related hours. </t>
  </si>
  <si>
    <t>TOTAL HOURS WORKED:</t>
  </si>
  <si>
    <t>Enter all other hours not related to the program.</t>
  </si>
  <si>
    <t>NON PROGRAM HOURS:</t>
  </si>
  <si>
    <t>Transfer the program hours exactly as it is reported on the employee timesheets.</t>
  </si>
  <si>
    <t>PROGRAM HOURS:</t>
  </si>
  <si>
    <t xml:space="preserve">Enter the amount of employer paid benefits specific to the individual employee. This amount is transferred from the payroll records for the period reported. Do not use an aggregate percentage. </t>
  </si>
  <si>
    <t>GROSS BENEFITS:</t>
  </si>
  <si>
    <t xml:space="preserve">Enter the actual gross pay for the individual employee. </t>
  </si>
  <si>
    <t>GROSS PAY:</t>
  </si>
  <si>
    <t>Enter the job title of the individual employee.</t>
  </si>
  <si>
    <t>JOB TITLE:</t>
  </si>
  <si>
    <t>Enter the name of the employee.</t>
  </si>
  <si>
    <t>NAME:</t>
  </si>
  <si>
    <t xml:space="preserve">Enter the pay period starting and ending dates. </t>
  </si>
  <si>
    <t xml:space="preserve">Enter the title of the program that is being reported.  </t>
  </si>
  <si>
    <t>AOC Grant Payroll Summary Instructions</t>
  </si>
  <si>
    <t>PTO=Paid Holidays, vacation, sick leave, jury duty, etc. (excluding accrued vacation and sick leave).</t>
  </si>
  <si>
    <t>Date</t>
  </si>
  <si>
    <t>Supervisor Signature</t>
  </si>
  <si>
    <t>Employee Signature</t>
  </si>
  <si>
    <t>Total Hours</t>
  </si>
  <si>
    <t>Total Hours Including Paid Time Off</t>
  </si>
  <si>
    <t>Total PTO Used (vac/sick/hoiday)</t>
  </si>
  <si>
    <t>Other Hours</t>
  </si>
  <si>
    <t>(Insert Program Name)</t>
  </si>
  <si>
    <t>L = (J+K)</t>
  </si>
  <si>
    <t>K</t>
  </si>
  <si>
    <t>J = (B thru I)</t>
  </si>
  <si>
    <t>H</t>
  </si>
  <si>
    <t xml:space="preserve">G </t>
  </si>
  <si>
    <t>The electronic version of the timesheet is designed to automatically calculate the total hours worked by program.</t>
  </si>
  <si>
    <t>Pay Period End:</t>
  </si>
  <si>
    <t>Pay Period Start:</t>
  </si>
  <si>
    <t>Employee Name:</t>
  </si>
  <si>
    <r>
      <t xml:space="preserve">Retention: </t>
    </r>
    <r>
      <rPr>
        <sz val="12"/>
        <rFont val="Times New Roman"/>
        <family val="1"/>
      </rPr>
      <t>Original</t>
    </r>
    <r>
      <rPr>
        <b/>
        <sz val="12"/>
        <rFont val="Times New Roman"/>
        <family val="1"/>
      </rPr>
      <t xml:space="preserve"> </t>
    </r>
    <r>
      <rPr>
        <sz val="12"/>
        <rFont val="Times New Roman"/>
        <family val="1"/>
      </rPr>
      <t>timesheets must be kept on file at the court for the period of time indicated in the contract or MOU of each program listed. The AOC may request the court to submit copies of timesheets for internal review or for review by state or federal auditors.</t>
    </r>
  </si>
  <si>
    <r>
      <t>Supervisor Signature and Date:</t>
    </r>
    <r>
      <rPr>
        <sz val="12"/>
        <rFont val="Times New Roman"/>
        <family val="1"/>
      </rPr>
      <t xml:space="preserve"> The supervisor must sign and date the timesheet to approve the time and allow it to be included in the grant claim.</t>
    </r>
  </si>
  <si>
    <t>Program Pay for Worked Hrs</t>
  </si>
  <si>
    <t>Program Fringe Benefits</t>
  </si>
  <si>
    <t>Total Program Fringe Benefits</t>
  </si>
  <si>
    <t>Total Prog Sal &amp; Ben</t>
  </si>
  <si>
    <t>Total Non Prog Sal &amp; Ben</t>
  </si>
  <si>
    <t>Item No.</t>
  </si>
  <si>
    <t>Reimbursable Employer Paid Benefits</t>
  </si>
  <si>
    <t>Reimbursable Benefit Hours</t>
  </si>
  <si>
    <t>1</t>
  </si>
  <si>
    <t>2</t>
  </si>
  <si>
    <t>3</t>
  </si>
  <si>
    <t>4</t>
  </si>
  <si>
    <t>5</t>
  </si>
  <si>
    <t>6</t>
  </si>
  <si>
    <t>7</t>
  </si>
  <si>
    <t>8</t>
  </si>
  <si>
    <t>9</t>
  </si>
  <si>
    <t>10</t>
  </si>
  <si>
    <t>11</t>
  </si>
  <si>
    <t>12</t>
  </si>
  <si>
    <t>13</t>
  </si>
  <si>
    <t>14</t>
  </si>
  <si>
    <t>15</t>
  </si>
  <si>
    <t>16</t>
  </si>
  <si>
    <t>17</t>
  </si>
  <si>
    <t>18</t>
  </si>
  <si>
    <t>19</t>
  </si>
  <si>
    <t>20</t>
  </si>
  <si>
    <t>21</t>
  </si>
  <si>
    <t>22</t>
  </si>
  <si>
    <t>23</t>
  </si>
  <si>
    <t>TOTALS</t>
  </si>
  <si>
    <t>AUTHORIZED OFFICIAL:</t>
  </si>
  <si>
    <t>TITLE:</t>
  </si>
  <si>
    <t>SIGNATURE</t>
  </si>
  <si>
    <t>24</t>
  </si>
  <si>
    <t>25</t>
  </si>
  <si>
    <t>26</t>
  </si>
  <si>
    <t>27</t>
  </si>
  <si>
    <t>28</t>
  </si>
  <si>
    <t>29</t>
  </si>
  <si>
    <t>30</t>
  </si>
  <si>
    <t>31</t>
  </si>
  <si>
    <t>32</t>
  </si>
  <si>
    <t>33</t>
  </si>
  <si>
    <t>34</t>
  </si>
  <si>
    <t>35</t>
  </si>
  <si>
    <t>36</t>
  </si>
  <si>
    <t>37</t>
  </si>
  <si>
    <t>38</t>
  </si>
  <si>
    <t>39</t>
  </si>
  <si>
    <t>40</t>
  </si>
  <si>
    <t>ENTER INFORMATION ON SHADED AREAS ONLY. ORIGINAL SIGNED INVOICE IS REQUIRED TO PROCESS THE CLAIM FOR PAYMENT (USE BLUE INK). ALTERED FORM WILL NOT BE PROCESSED FOR PAYMENT.</t>
  </si>
  <si>
    <r>
      <t>TOTAL REIMBURSABLE AMOUNT:</t>
    </r>
    <r>
      <rPr>
        <sz val="10"/>
        <rFont val="Arial"/>
        <family val="2"/>
      </rPr>
      <t xml:space="preserve"> </t>
    </r>
  </si>
  <si>
    <t>Enter an authorized official name and title. The authorized official must approve and sign the payroll summary sheet.</t>
  </si>
  <si>
    <t xml:space="preserve">AUTHORIZED OFFICIAL: </t>
  </si>
  <si>
    <t>Formula driven calculation of total non-program salaries and benefits.</t>
  </si>
  <si>
    <t>TOTAL NON-PROGRAM SALARIES AND BENEFITS:</t>
  </si>
  <si>
    <t>Formula driven calculation of the total salaries and benefits reimbursable by the program for the reported period.</t>
  </si>
  <si>
    <t>TOTAL PROGRAM SALARIES AND BENEFITS:</t>
  </si>
  <si>
    <t>PROGRAM BENEFITS:</t>
  </si>
  <si>
    <t xml:space="preserve">Formula driven calculation of the total reimbursable salaries by the program for the reported period. </t>
  </si>
  <si>
    <t>PROGRAM PAY:</t>
  </si>
  <si>
    <t>Formula driven calculation of percentage of time worked that is reimbursable by the program for the period reported.</t>
  </si>
  <si>
    <t>PERCENTAGE (%) OF PROGRAM HOURS:</t>
  </si>
  <si>
    <t>Formula driven calculation of total hours worked and benefit hours.</t>
  </si>
  <si>
    <t>TOTAL PAID HOURS:</t>
  </si>
  <si>
    <t>Enter all employer paid time off hours used by the employee for the reported period. Benefit hours include vacation, annual leave, sick leave, holidays, court leave, military leave or any other leave paid for by the employer.  Do not include non-compensated hours such as accrued hours.</t>
  </si>
  <si>
    <t>Categories</t>
  </si>
  <si>
    <t>Budget</t>
  </si>
  <si>
    <t>Current Reporting 
Period Expenses</t>
  </si>
  <si>
    <t>Previously Billed 
Expenses</t>
  </si>
  <si>
    <t>Salaries</t>
  </si>
  <si>
    <t>Fringe Benefits</t>
  </si>
  <si>
    <t>Indirect Costs</t>
  </si>
  <si>
    <t>Rent</t>
  </si>
  <si>
    <t>Base Award</t>
  </si>
  <si>
    <t>Federal Drawdown Option Award</t>
  </si>
  <si>
    <t>Award
Amount</t>
  </si>
  <si>
    <t xml:space="preserve">  Federal Share 66%</t>
  </si>
  <si>
    <t xml:space="preserve">  Court Share 34%</t>
  </si>
  <si>
    <t>Total YTD Expenses</t>
  </si>
  <si>
    <t>Total Reimbursement</t>
  </si>
  <si>
    <t>Court Reporters</t>
  </si>
  <si>
    <t>Interpreters</t>
  </si>
  <si>
    <t>Perimeter Security</t>
  </si>
  <si>
    <t>Expenditures Applied From Prior Periods
Expenses</t>
  </si>
  <si>
    <t>Current Period Reimbursement</t>
  </si>
  <si>
    <t>Operating Expenses</t>
  </si>
  <si>
    <t>DATE</t>
  </si>
  <si>
    <t>PROGRAM MANAGER APPROVAL</t>
  </si>
  <si>
    <t>AMOUNT: $</t>
  </si>
  <si>
    <t>INVOICE NO.:</t>
  </si>
  <si>
    <t>INVOICE DATE:</t>
  </si>
  <si>
    <t>CONTRACT NO.:</t>
  </si>
  <si>
    <t>PROGRAM:</t>
  </si>
  <si>
    <t>REC'D:</t>
  </si>
  <si>
    <t>FOR AOC GRANT ACCOUNTING USE ONLY</t>
  </si>
  <si>
    <t>SIGNATURE:</t>
  </si>
  <si>
    <t xml:space="preserve">COURT OFFICIAL (NAME &amp; TITLE) : </t>
  </si>
  <si>
    <t>ACCORDANCE WITH THE CONTRACT.</t>
  </si>
  <si>
    <t xml:space="preserve">I HEREBY CERTIFY UNDER PENALTY OF PERJURY THAT THE AMOUNT BILLED ABOVE IS TRUE AND CORRECT IN </t>
  </si>
  <si>
    <t>CERTIFICATION:</t>
  </si>
  <si>
    <t>TOTAL REIMBURSABLE AMOUNT</t>
  </si>
  <si>
    <t>TOTAL EXPENDITURES</t>
  </si>
  <si>
    <t>INDIRECT COSTS</t>
  </si>
  <si>
    <t>OPERATING EXPENSES &amp; EQUIPMENT</t>
  </si>
  <si>
    <t>AMOUNT</t>
  </si>
  <si>
    <t>CATEGORY</t>
  </si>
  <si>
    <t>PROGRAM EXPENDITURES (FUND REQUESTED)</t>
  </si>
  <si>
    <t>FAX NUMBER:</t>
  </si>
  <si>
    <t>E-MAIL ADDRESS:</t>
  </si>
  <si>
    <t>PHONE NUMBER:</t>
  </si>
  <si>
    <t>ACCOUNTING CONTACT:</t>
  </si>
  <si>
    <t>PROGRAM PERIOD:</t>
  </si>
  <si>
    <t>PROGRAM TITLE:</t>
  </si>
  <si>
    <t>BILLING PERIOD:</t>
  </si>
  <si>
    <t>ADDRESS:</t>
  </si>
  <si>
    <t xml:space="preserve"> </t>
  </si>
  <si>
    <t>CONTRACT NUMBER:</t>
  </si>
  <si>
    <t>SUPERIOR COURT OF CALIFORNIA, COUNTY OF</t>
  </si>
  <si>
    <t>SAN FRANCISCO, CA 94102</t>
  </si>
  <si>
    <t>455 GOLDEN GATE AVENUE, 7th FLOOR</t>
  </si>
  <si>
    <t>GRANT ACCOUNTING</t>
  </si>
  <si>
    <t>ADMINISTRATIVE OFFFICE OF THE COURTS</t>
  </si>
  <si>
    <t>MAIL TO:</t>
  </si>
  <si>
    <t>INVOICE</t>
  </si>
  <si>
    <t>AOC-1-INVOICE (REV 07-09)</t>
  </si>
  <si>
    <t>JUDICIAL COUNCIL OF CALIFORNIA</t>
  </si>
  <si>
    <t>STATE OF CALIFORNIA</t>
  </si>
  <si>
    <t>PAYROLL SUMMARY SHEET</t>
  </si>
  <si>
    <t>FAMILY LAW FACILITATOR PROGRAM</t>
  </si>
  <si>
    <t>FISCAL YEAR:</t>
  </si>
  <si>
    <t>REPORTING PERIOD:</t>
  </si>
  <si>
    <t>FROM:</t>
  </si>
  <si>
    <t>TO:</t>
  </si>
  <si>
    <t>A</t>
  </si>
  <si>
    <t>B</t>
  </si>
  <si>
    <t>C</t>
  </si>
  <si>
    <t>D</t>
  </si>
  <si>
    <t>E</t>
  </si>
  <si>
    <t>F</t>
  </si>
  <si>
    <t>G</t>
  </si>
  <si>
    <t>H=F+G</t>
  </si>
  <si>
    <t>I</t>
  </si>
  <si>
    <t>J=H+I</t>
  </si>
  <si>
    <t>Name</t>
  </si>
  <si>
    <t>Job Title</t>
  </si>
  <si>
    <t>Gross Pay</t>
  </si>
  <si>
    <t>Gross Benefits</t>
  </si>
  <si>
    <t>Program Hours</t>
  </si>
  <si>
    <t>Non Program Hours</t>
  </si>
  <si>
    <t>Total Hours Worked</t>
  </si>
  <si>
    <t>Benefit Hours</t>
  </si>
  <si>
    <t>Total Paid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</si>
</sst>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m/d/yy;@"/>
    <numFmt numFmtId="166" formatCode="[$-409]mmmm\ d\,\ yyyy;@"/>
    <numFmt numFmtId="167" formatCode="m/d/yy"/>
    <numFmt numFmtId="168" formatCode="[$-409]mmmm\-yy;@"/>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7.75"/>
      <name val="Arial"/>
      <family val="2"/>
    </font>
    <font>
      <b/>
      <sz val="9"/>
      <name val="Arial"/>
      <family val="2"/>
    </font>
    <font>
      <b/>
      <sz val="7.75"/>
      <name val="Arial Black"/>
      <family val="2"/>
    </font>
    <font>
      <b/>
      <sz val="7.75"/>
      <name val="Arial"/>
      <family val="2"/>
    </font>
    <font>
      <b/>
      <sz val="10"/>
      <name val="Arial"/>
      <family val="2"/>
    </font>
    <font>
      <b/>
      <sz val="8"/>
      <name val="Arial"/>
      <family val="2"/>
    </font>
    <font>
      <b/>
      <sz val="8"/>
      <name val="Arial Black"/>
      <family val="2"/>
    </font>
    <font>
      <b/>
      <u/>
      <sz val="9"/>
      <name val="Arial"/>
      <family val="2"/>
    </font>
    <font>
      <b/>
      <u/>
      <sz val="10"/>
      <name val="Arial"/>
      <family val="2"/>
    </font>
    <font>
      <sz val="9"/>
      <name val="Arial"/>
      <family val="2"/>
    </font>
    <font>
      <b/>
      <sz val="10"/>
      <name val="Arial Black"/>
      <family val="2"/>
    </font>
    <font>
      <sz val="7"/>
      <name val="Arial"/>
      <family val="2"/>
    </font>
    <font>
      <sz val="8"/>
      <name val="Arial"/>
      <family val="2"/>
    </font>
    <font>
      <sz val="8"/>
      <name val="Calisto MT"/>
      <family val="1"/>
    </font>
    <font>
      <sz val="8"/>
      <name val="Arial Narrow"/>
      <family val="2"/>
    </font>
    <font>
      <b/>
      <sz val="8"/>
      <name val="Arial Narrow"/>
      <family val="2"/>
    </font>
    <font>
      <b/>
      <sz val="7"/>
      <name val="Arial"/>
      <family val="2"/>
    </font>
    <font>
      <b/>
      <sz val="12"/>
      <name val="Arial"/>
      <family val="2"/>
    </font>
    <font>
      <b/>
      <sz val="10"/>
      <color indexed="10"/>
      <name val="Arial"/>
      <family val="2"/>
    </font>
    <font>
      <sz val="10"/>
      <name val="Arial"/>
      <family val="2"/>
    </font>
    <font>
      <sz val="12"/>
      <name val="Times New Roman"/>
      <family val="1"/>
    </font>
    <font>
      <b/>
      <sz val="12"/>
      <name val="Times New Roman"/>
      <family val="1"/>
    </font>
    <font>
      <b/>
      <sz val="16"/>
      <name val="Times New Roman"/>
      <family val="1"/>
    </font>
    <font>
      <sz val="10"/>
      <name val="Arial"/>
      <family val="2"/>
    </font>
    <font>
      <sz val="8"/>
      <color indexed="81"/>
      <name val="Tahoma"/>
      <family val="2"/>
    </font>
    <font>
      <i/>
      <sz val="8"/>
      <color indexed="81"/>
      <name val="Tahoma"/>
      <family val="2"/>
    </font>
    <font>
      <b/>
      <sz val="14"/>
      <name val="Times New Roman"/>
      <family val="1"/>
    </font>
    <font>
      <sz val="8"/>
      <color indexed="10"/>
      <name val="Tahoma"/>
      <family val="2"/>
    </font>
    <font>
      <i/>
      <sz val="12"/>
      <name val="Times New Roman"/>
      <family val="1"/>
    </font>
    <font>
      <b/>
      <sz val="12"/>
      <color indexed="8"/>
      <name val="Arial"/>
      <family val="2"/>
    </font>
    <font>
      <sz val="12"/>
      <color indexed="8"/>
      <name val="Arial"/>
      <family val="2"/>
    </font>
    <font>
      <b/>
      <sz val="16"/>
      <color indexed="8"/>
      <name val="Arial"/>
      <family val="2"/>
    </font>
    <font>
      <b/>
      <sz val="8"/>
      <color indexed="81"/>
      <name val="Tahoma"/>
      <family val="2"/>
    </font>
    <font>
      <i/>
      <sz val="12"/>
      <color indexed="8"/>
      <name val="Arial"/>
      <family val="2"/>
    </font>
    <font>
      <b/>
      <i/>
      <sz val="12"/>
      <color indexed="8"/>
      <name val="Arial"/>
      <family val="2"/>
    </font>
    <font>
      <sz val="10"/>
      <color indexed="8"/>
      <name val="Arial"/>
      <family val="2"/>
    </font>
    <font>
      <sz val="8"/>
      <name val="Verdana"/>
    </font>
  </fonts>
  <fills count="14">
    <fill>
      <patternFill patternType="none"/>
    </fill>
    <fill>
      <patternFill patternType="gray125"/>
    </fill>
    <fill>
      <patternFill patternType="solid">
        <fgColor theme="0" tint="-0.34998626667073579"/>
        <bgColor indexed="64"/>
      </patternFill>
    </fill>
    <fill>
      <patternFill patternType="solid">
        <fgColor indexed="9"/>
        <bgColor indexed="64"/>
      </patternFill>
    </fill>
    <fill>
      <patternFill patternType="solid">
        <fgColor indexed="47"/>
        <bgColor indexed="64"/>
      </patternFill>
    </fill>
    <fill>
      <patternFill patternType="solid">
        <fgColor theme="9" tint="0.59999389629810485"/>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79998168889431442"/>
        <bgColor indexed="64"/>
      </patternFill>
    </fill>
  </fills>
  <borders count="6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0">
    <xf numFmtId="0" fontId="0" fillId="0" borderId="0" xfId="0"/>
    <xf numFmtId="0" fontId="3" fillId="0" borderId="0" xfId="0" applyFont="1" applyFill="1" applyBorder="1"/>
    <xf numFmtId="0" fontId="3" fillId="0" borderId="0" xfId="0" applyFont="1" applyFill="1"/>
    <xf numFmtId="0" fontId="4" fillId="0" borderId="0" xfId="0" applyFont="1" applyFill="1"/>
    <xf numFmtId="0" fontId="3" fillId="3" borderId="3" xfId="0" applyFont="1" applyFill="1" applyBorder="1"/>
    <xf numFmtId="0" fontId="3" fillId="3" borderId="1" xfId="0" applyFont="1" applyFill="1" applyBorder="1"/>
    <xf numFmtId="0" fontId="3" fillId="3" borderId="4" xfId="0" applyFont="1" applyFill="1" applyBorder="1"/>
    <xf numFmtId="0" fontId="3" fillId="3" borderId="0" xfId="0" applyFont="1" applyFill="1"/>
    <xf numFmtId="0" fontId="3" fillId="3" borderId="5" xfId="0" applyFont="1" applyFill="1" applyBorder="1"/>
    <xf numFmtId="0" fontId="3" fillId="3" borderId="0" xfId="0" applyFont="1" applyFill="1" applyBorder="1"/>
    <xf numFmtId="0" fontId="3" fillId="3" borderId="6" xfId="0" applyFont="1" applyFill="1" applyBorder="1"/>
    <xf numFmtId="0" fontId="3" fillId="3" borderId="7" xfId="0" applyFont="1" applyFill="1" applyBorder="1"/>
    <xf numFmtId="0" fontId="3" fillId="3" borderId="0" xfId="0" applyFont="1" applyFill="1" applyAlignment="1">
      <alignment horizontal="right" indent="1"/>
    </xf>
    <xf numFmtId="0" fontId="3" fillId="3" borderId="0" xfId="0" applyFont="1" applyFill="1" applyAlignment="1">
      <alignment horizontal="left" indent="1"/>
    </xf>
    <xf numFmtId="0" fontId="3" fillId="3" borderId="7" xfId="0" applyFont="1" applyFill="1" applyBorder="1" applyAlignment="1">
      <alignment horizontal="right"/>
    </xf>
    <xf numFmtId="0" fontId="3" fillId="3" borderId="6" xfId="0" applyFont="1" applyFill="1" applyBorder="1" applyAlignment="1">
      <alignment horizontal="left"/>
    </xf>
    <xf numFmtId="0" fontId="3" fillId="3" borderId="8" xfId="0" applyFont="1" applyFill="1" applyBorder="1"/>
    <xf numFmtId="0" fontId="3" fillId="3" borderId="9" xfId="0" applyFont="1" applyFill="1" applyBorder="1"/>
    <xf numFmtId="0" fontId="6" fillId="3" borderId="0" xfId="0" applyFont="1" applyFill="1" applyBorder="1"/>
    <xf numFmtId="0" fontId="6" fillId="3" borderId="6" xfId="0" applyFont="1" applyFill="1" applyBorder="1"/>
    <xf numFmtId="0" fontId="3" fillId="3" borderId="0" xfId="0" applyFont="1" applyFill="1" applyBorder="1" applyAlignment="1" applyProtection="1">
      <protection locked="0"/>
    </xf>
    <xf numFmtId="0" fontId="3" fillId="3" borderId="10" xfId="0" applyFont="1" applyFill="1" applyBorder="1"/>
    <xf numFmtId="0" fontId="3" fillId="3" borderId="0" xfId="0" applyFont="1" applyFill="1" applyBorder="1" applyAlignment="1"/>
    <xf numFmtId="0" fontId="3" fillId="3" borderId="1" xfId="0" applyFont="1" applyFill="1" applyBorder="1" applyAlignment="1"/>
    <xf numFmtId="0" fontId="3" fillId="3" borderId="1" xfId="0" applyFont="1" applyFill="1" applyBorder="1" applyAlignment="1">
      <alignment vertical="center"/>
    </xf>
    <xf numFmtId="0" fontId="3" fillId="3" borderId="0" xfId="0" applyFont="1" applyFill="1" applyBorder="1" applyAlignment="1">
      <alignment vertical="center"/>
    </xf>
    <xf numFmtId="43" fontId="6" fillId="3" borderId="0" xfId="0" applyNumberFormat="1" applyFont="1" applyFill="1" applyBorder="1" applyAlignment="1" applyProtection="1"/>
    <xf numFmtId="0" fontId="3" fillId="3" borderId="0" xfId="0" applyFont="1" applyFill="1" applyBorder="1" applyAlignment="1">
      <alignment horizontal="right" vertical="center"/>
    </xf>
    <xf numFmtId="0" fontId="8" fillId="3" borderId="17" xfId="0" applyFont="1" applyFill="1" applyBorder="1" applyAlignment="1">
      <alignment vertical="center"/>
    </xf>
    <xf numFmtId="0" fontId="3" fillId="0" borderId="5" xfId="0" applyFont="1" applyFill="1" applyBorder="1"/>
    <xf numFmtId="0" fontId="0" fillId="0" borderId="0" xfId="0"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pplyProtection="1">
      <alignment vertical="center"/>
    </xf>
    <xf numFmtId="0" fontId="0" fillId="3" borderId="1" xfId="0" applyFill="1" applyBorder="1" applyAlignment="1">
      <alignment horizontal="center" vertical="center"/>
    </xf>
    <xf numFmtId="0" fontId="0" fillId="3" borderId="1" xfId="0" applyFill="1" applyBorder="1" applyAlignment="1" applyProtection="1">
      <alignment vertical="center"/>
    </xf>
    <xf numFmtId="0" fontId="3" fillId="3" borderId="0" xfId="0" applyFont="1" applyFill="1" applyBorder="1" applyAlignment="1" applyProtection="1">
      <alignment horizontal="center"/>
      <protection locked="0"/>
    </xf>
    <xf numFmtId="0" fontId="7" fillId="3" borderId="0" xfId="0" applyFont="1" applyFill="1" applyAlignment="1">
      <alignment horizontal="left" indent="1"/>
    </xf>
    <xf numFmtId="0" fontId="11" fillId="3" borderId="0" xfId="0" applyFont="1" applyFill="1" applyBorder="1" applyAlignment="1" applyProtection="1">
      <alignment horizontal="left" vertical="center" indent="1"/>
    </xf>
    <xf numFmtId="0" fontId="3" fillId="3" borderId="0" xfId="0" applyFont="1" applyFill="1" applyBorder="1" applyAlignment="1" applyProtection="1">
      <alignment horizontal="center"/>
    </xf>
    <xf numFmtId="0" fontId="3" fillId="3" borderId="0" xfId="0" applyFont="1" applyFill="1" applyBorder="1" applyProtection="1">
      <protection locked="0"/>
    </xf>
    <xf numFmtId="0" fontId="3" fillId="0" borderId="6" xfId="0" applyFont="1" applyFill="1" applyBorder="1"/>
    <xf numFmtId="0" fontId="12" fillId="4" borderId="7"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hidden="1"/>
    </xf>
    <xf numFmtId="0" fontId="8" fillId="3" borderId="6" xfId="0" applyFont="1" applyFill="1" applyBorder="1"/>
    <xf numFmtId="0" fontId="0" fillId="3" borderId="0" xfId="0" applyFill="1" applyAlignment="1"/>
    <xf numFmtId="0" fontId="6" fillId="3" borderId="0" xfId="0" applyFont="1" applyFill="1"/>
    <xf numFmtId="0" fontId="5" fillId="3" borderId="0" xfId="0" applyFont="1" applyFill="1" applyAlignment="1">
      <alignment horizontal="center"/>
    </xf>
    <xf numFmtId="0" fontId="14" fillId="3" borderId="0" xfId="0" applyFont="1" applyFill="1" applyAlignment="1">
      <alignment vertical="top"/>
    </xf>
    <xf numFmtId="0" fontId="8" fillId="3" borderId="0" xfId="0" applyFont="1" applyFill="1"/>
    <xf numFmtId="49" fontId="7" fillId="0" borderId="0" xfId="0" applyNumberFormat="1" applyFont="1" applyFill="1" applyAlignment="1" applyProtection="1">
      <protection locked="0"/>
    </xf>
    <xf numFmtId="0" fontId="15" fillId="0" borderId="0" xfId="0" applyFont="1" applyFill="1" applyProtection="1">
      <protection locked="0"/>
    </xf>
    <xf numFmtId="0" fontId="15" fillId="0" borderId="0" xfId="0" applyFont="1" applyFill="1" applyBorder="1" applyProtection="1">
      <protection locked="0"/>
    </xf>
    <xf numFmtId="0" fontId="15" fillId="0" borderId="0" xfId="0" applyFont="1" applyFill="1" applyAlignment="1" applyProtection="1">
      <protection hidden="1"/>
    </xf>
    <xf numFmtId="0" fontId="15" fillId="0" borderId="0" xfId="0" applyFont="1" applyFill="1" applyAlignment="1"/>
    <xf numFmtId="0" fontId="8" fillId="0" borderId="0" xfId="0" applyFont="1" applyFill="1" applyBorder="1" applyAlignment="1"/>
    <xf numFmtId="0" fontId="15" fillId="0" borderId="0" xfId="0" applyFont="1" applyFill="1" applyBorder="1" applyAlignment="1"/>
    <xf numFmtId="0" fontId="15" fillId="0" borderId="24" xfId="0" applyFont="1" applyFill="1" applyBorder="1" applyAlignment="1"/>
    <xf numFmtId="0" fontId="15" fillId="0" borderId="0" xfId="0" applyFont="1" applyFill="1" applyAlignment="1" applyProtection="1">
      <protection locked="0"/>
    </xf>
    <xf numFmtId="0" fontId="8" fillId="0" borderId="0" xfId="0" applyFont="1" applyFill="1" applyAlignment="1" applyProtection="1">
      <alignment horizontal="center"/>
      <protection locked="0"/>
    </xf>
    <xf numFmtId="0" fontId="15" fillId="0" borderId="0" xfId="0" applyFont="1" applyFill="1" applyBorder="1" applyAlignment="1" applyProtection="1">
      <protection locked="0"/>
    </xf>
    <xf numFmtId="49" fontId="8" fillId="0" borderId="0" xfId="0" applyNumberFormat="1" applyFont="1" applyFill="1" applyAlignment="1" applyProtection="1">
      <alignment horizontal="center"/>
      <protection locked="0"/>
    </xf>
    <xf numFmtId="0" fontId="8" fillId="0" borderId="0" xfId="0" applyFont="1" applyFill="1" applyAlignment="1" applyProtection="1">
      <protection hidden="1"/>
    </xf>
    <xf numFmtId="0" fontId="8" fillId="0" borderId="0" xfId="0" applyFont="1" applyFill="1" applyBorder="1" applyProtection="1">
      <protection locked="0"/>
    </xf>
    <xf numFmtId="0" fontId="8" fillId="0" borderId="0" xfId="0" applyFont="1" applyFill="1" applyProtection="1">
      <protection locked="0"/>
    </xf>
    <xf numFmtId="49" fontId="15" fillId="0" borderId="0" xfId="0" applyNumberFormat="1" applyFont="1" applyFill="1" applyAlignment="1" applyProtection="1">
      <alignment horizontal="center"/>
      <protection locked="0"/>
    </xf>
    <xf numFmtId="0" fontId="15" fillId="0" borderId="0" xfId="0" applyFont="1" applyFill="1" applyAlignment="1" applyProtection="1">
      <alignment horizontal="left" indent="1"/>
      <protection locked="0"/>
    </xf>
    <xf numFmtId="14" fontId="15" fillId="0" borderId="0" xfId="0" applyNumberFormat="1" applyFont="1" applyFill="1" applyBorder="1" applyProtection="1">
      <protection locked="0"/>
    </xf>
    <xf numFmtId="0" fontId="15" fillId="0" borderId="26" xfId="0" applyFont="1" applyFill="1" applyBorder="1" applyAlignment="1" applyProtection="1">
      <alignment horizontal="center"/>
      <protection hidden="1"/>
    </xf>
    <xf numFmtId="0" fontId="15" fillId="0" borderId="27" xfId="0" applyFont="1" applyFill="1" applyBorder="1" applyAlignment="1" applyProtection="1">
      <alignment horizontal="center"/>
      <protection hidden="1"/>
    </xf>
    <xf numFmtId="0" fontId="15" fillId="0" borderId="28" xfId="0" applyFont="1" applyFill="1" applyBorder="1" applyAlignment="1" applyProtection="1">
      <alignment horizontal="center"/>
      <protection hidden="1"/>
    </xf>
    <xf numFmtId="0" fontId="15" fillId="0" borderId="29" xfId="0" applyFont="1" applyFill="1" applyBorder="1" applyAlignment="1" applyProtection="1">
      <alignment horizontal="center"/>
      <protection hidden="1"/>
    </xf>
    <xf numFmtId="0" fontId="15" fillId="0" borderId="0" xfId="0" applyFont="1" applyFill="1" applyBorder="1" applyAlignment="1" applyProtection="1">
      <alignment horizontal="center"/>
      <protection locked="0"/>
    </xf>
    <xf numFmtId="0" fontId="15" fillId="0" borderId="0" xfId="0" applyFont="1" applyFill="1" applyAlignment="1" applyProtection="1">
      <alignment horizontal="center"/>
      <protection locked="0"/>
    </xf>
    <xf numFmtId="0" fontId="16" fillId="0" borderId="2" xfId="0" applyFont="1" applyFill="1" applyBorder="1" applyAlignment="1" applyProtection="1">
      <alignment horizontal="center" wrapText="1"/>
      <protection hidden="1"/>
    </xf>
    <xf numFmtId="0" fontId="16" fillId="0" borderId="0" xfId="0" applyFont="1" applyFill="1" applyBorder="1" applyAlignment="1" applyProtection="1">
      <alignment horizontal="center" wrapText="1"/>
      <protection locked="0"/>
    </xf>
    <xf numFmtId="0" fontId="16" fillId="0" borderId="0" xfId="0" applyFont="1" applyFill="1" applyAlignment="1" applyProtection="1">
      <alignment horizontal="center" wrapText="1"/>
      <protection locked="0"/>
    </xf>
    <xf numFmtId="49" fontId="16" fillId="0" borderId="35" xfId="0" applyNumberFormat="1"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locked="0"/>
    </xf>
    <xf numFmtId="49" fontId="15" fillId="0" borderId="33" xfId="0" applyNumberFormat="1" applyFont="1" applyFill="1" applyBorder="1" applyAlignment="1" applyProtection="1">
      <alignment horizontal="center"/>
      <protection locked="0"/>
    </xf>
    <xf numFmtId="0" fontId="17" fillId="6" borderId="20" xfId="0" applyFont="1" applyFill="1" applyBorder="1" applyProtection="1">
      <protection locked="0"/>
    </xf>
    <xf numFmtId="0" fontId="17" fillId="6" borderId="34" xfId="0" applyFont="1" applyFill="1" applyBorder="1" applyProtection="1">
      <protection locked="0"/>
    </xf>
    <xf numFmtId="43" fontId="15" fillId="6" borderId="34" xfId="2" applyNumberFormat="1" applyFont="1" applyFill="1" applyBorder="1" applyProtection="1">
      <protection locked="0"/>
    </xf>
    <xf numFmtId="43" fontId="15" fillId="6" borderId="34" xfId="1" applyFont="1" applyFill="1" applyBorder="1" applyProtection="1">
      <protection locked="0"/>
    </xf>
    <xf numFmtId="43" fontId="15" fillId="6" borderId="34" xfId="0" applyNumberFormat="1" applyFont="1" applyFill="1" applyBorder="1" applyProtection="1">
      <protection locked="0"/>
    </xf>
    <xf numFmtId="43" fontId="15" fillId="0" borderId="34" xfId="0" applyNumberFormat="1" applyFont="1" applyFill="1" applyBorder="1" applyProtection="1">
      <protection hidden="1"/>
    </xf>
    <xf numFmtId="43" fontId="15" fillId="6" borderId="34" xfId="3" applyNumberFormat="1" applyFont="1" applyFill="1" applyBorder="1" applyAlignment="1" applyProtection="1">
      <alignment horizontal="right"/>
      <protection locked="0"/>
    </xf>
    <xf numFmtId="43" fontId="15" fillId="0" borderId="0" xfId="0" applyNumberFormat="1" applyFont="1" applyFill="1" applyBorder="1" applyProtection="1">
      <protection locked="0"/>
    </xf>
    <xf numFmtId="0" fontId="17" fillId="6" borderId="14" xfId="0" applyFont="1" applyFill="1" applyBorder="1" applyProtection="1">
      <protection locked="0"/>
    </xf>
    <xf numFmtId="0" fontId="17" fillId="6" borderId="2" xfId="0" applyFont="1" applyFill="1" applyBorder="1" applyProtection="1">
      <protection locked="0"/>
    </xf>
    <xf numFmtId="43" fontId="15" fillId="0" borderId="2" xfId="0" applyNumberFormat="1" applyFont="1" applyFill="1" applyBorder="1" applyProtection="1">
      <protection hidden="1"/>
    </xf>
    <xf numFmtId="49" fontId="15" fillId="0" borderId="37" xfId="0" applyNumberFormat="1" applyFont="1" applyFill="1" applyBorder="1" applyAlignment="1" applyProtection="1">
      <alignment horizontal="center"/>
      <protection locked="0"/>
    </xf>
    <xf numFmtId="43" fontId="15" fillId="0" borderId="40" xfId="0" applyNumberFormat="1" applyFont="1" applyFill="1" applyBorder="1" applyProtection="1">
      <protection hidden="1"/>
    </xf>
    <xf numFmtId="43" fontId="15" fillId="0" borderId="40" xfId="3" applyNumberFormat="1" applyFont="1" applyFill="1" applyBorder="1" applyProtection="1">
      <protection hidden="1"/>
    </xf>
    <xf numFmtId="44" fontId="15" fillId="0" borderId="0" xfId="2" applyFont="1" applyFill="1" applyProtection="1">
      <protection locked="0"/>
    </xf>
    <xf numFmtId="43" fontId="18" fillId="0" borderId="0" xfId="1" applyFont="1" applyFill="1" applyBorder="1" applyProtection="1">
      <protection locked="0"/>
    </xf>
    <xf numFmtId="9" fontId="8" fillId="0" borderId="0" xfId="3" applyFont="1" applyFill="1" applyProtection="1">
      <protection locked="0"/>
    </xf>
    <xf numFmtId="43" fontId="15" fillId="0" borderId="0" xfId="1" applyFont="1" applyFill="1" applyBorder="1" applyProtection="1">
      <protection locked="0"/>
    </xf>
    <xf numFmtId="0" fontId="8" fillId="0" borderId="0" xfId="0" applyFont="1" applyFill="1" applyBorder="1" applyAlignment="1" applyProtection="1">
      <protection hidden="1"/>
    </xf>
    <xf numFmtId="0" fontId="15" fillId="0" borderId="0" xfId="0" applyFont="1" applyFill="1" applyBorder="1" applyAlignment="1" applyProtection="1">
      <protection hidden="1"/>
    </xf>
    <xf numFmtId="0" fontId="15" fillId="0" borderId="0" xfId="0" applyFont="1" applyFill="1" applyBorder="1" applyProtection="1">
      <protection hidden="1"/>
    </xf>
    <xf numFmtId="0" fontId="8" fillId="0" borderId="0" xfId="0" applyFont="1" applyFill="1" applyBorder="1" applyAlignment="1" applyProtection="1">
      <protection locked="0"/>
    </xf>
    <xf numFmtId="0" fontId="8" fillId="0" borderId="0" xfId="0" applyFont="1" applyFill="1" applyBorder="1" applyProtection="1">
      <protection hidden="1"/>
    </xf>
    <xf numFmtId="0" fontId="15" fillId="6" borderId="7" xfId="0" applyFont="1" applyFill="1" applyBorder="1" applyAlignment="1" applyProtection="1">
      <protection locked="0"/>
    </xf>
    <xf numFmtId="0" fontId="8" fillId="0" borderId="0" xfId="0" applyFont="1" applyFill="1" applyBorder="1" applyAlignment="1" applyProtection="1">
      <alignment horizontal="center"/>
      <protection locked="0"/>
    </xf>
    <xf numFmtId="0" fontId="15" fillId="6" borderId="7" xfId="0" applyFont="1" applyFill="1" applyBorder="1" applyProtection="1">
      <protection locked="0"/>
    </xf>
    <xf numFmtId="49" fontId="8" fillId="0" borderId="0" xfId="0" applyNumberFormat="1" applyFont="1" applyFill="1" applyAlignment="1" applyProtection="1">
      <protection locked="0"/>
    </xf>
    <xf numFmtId="49" fontId="19" fillId="0" borderId="0" xfId="0" applyNumberFormat="1" applyFont="1" applyFill="1" applyAlignment="1" applyProtection="1">
      <protection locked="0"/>
    </xf>
    <xf numFmtId="0" fontId="15" fillId="0" borderId="0"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49" fontId="15" fillId="0" borderId="0" xfId="0" applyNumberFormat="1" applyFont="1" applyFill="1" applyBorder="1" applyAlignment="1" applyProtection="1">
      <alignment horizontal="center"/>
      <protection locked="0"/>
    </xf>
    <xf numFmtId="0" fontId="0" fillId="8" borderId="35" xfId="0" applyFill="1" applyBorder="1" applyAlignment="1"/>
    <xf numFmtId="0" fontId="0" fillId="8" borderId="0" xfId="0" applyFill="1" applyBorder="1" applyAlignment="1"/>
    <xf numFmtId="49" fontId="15" fillId="0" borderId="45" xfId="0" applyNumberFormat="1" applyFont="1" applyFill="1" applyBorder="1" applyAlignment="1" applyProtection="1">
      <alignment horizontal="center"/>
      <protection locked="0"/>
    </xf>
    <xf numFmtId="0" fontId="20" fillId="0" borderId="0" xfId="0" applyFont="1" applyAlignment="1">
      <alignment horizontal="center"/>
    </xf>
    <xf numFmtId="0" fontId="21" fillId="0" borderId="0" xfId="0" applyFont="1" applyAlignment="1">
      <alignment vertical="center" wrapText="1"/>
    </xf>
    <xf numFmtId="0" fontId="11" fillId="0" borderId="0" xfId="0" applyFont="1" applyAlignment="1">
      <alignment vertical="center" wrapText="1"/>
    </xf>
    <xf numFmtId="0" fontId="0" fillId="0" borderId="0" xfId="0" applyFill="1"/>
    <xf numFmtId="0" fontId="23" fillId="0" borderId="0" xfId="0" applyFont="1"/>
    <xf numFmtId="0" fontId="24" fillId="0" borderId="0" xfId="0" applyFont="1"/>
    <xf numFmtId="0" fontId="23" fillId="0" borderId="0" xfId="0" applyFont="1" applyAlignment="1">
      <alignment wrapText="1"/>
    </xf>
    <xf numFmtId="0" fontId="23" fillId="0" borderId="0" xfId="0" applyFont="1" applyAlignment="1">
      <alignment horizontal="left" wrapText="1"/>
    </xf>
    <xf numFmtId="0" fontId="15" fillId="0" borderId="0" xfId="0" applyFont="1" applyAlignment="1"/>
    <xf numFmtId="0" fontId="15" fillId="0" borderId="0" xfId="0" applyFont="1" applyAlignment="1">
      <alignment horizontal="center"/>
    </xf>
    <xf numFmtId="0" fontId="15" fillId="0" borderId="0" xfId="0" applyFont="1" applyAlignment="1">
      <alignment horizontal="left"/>
    </xf>
    <xf numFmtId="0" fontId="8" fillId="0" borderId="0" xfId="0" applyFont="1" applyAlignment="1">
      <alignment horizontal="left"/>
    </xf>
    <xf numFmtId="0" fontId="15" fillId="0" borderId="0" xfId="0" applyFont="1"/>
    <xf numFmtId="0" fontId="15" fillId="0" borderId="0" xfId="0" applyFont="1" applyBorder="1" applyAlignment="1">
      <alignment horizontal="center"/>
    </xf>
    <xf numFmtId="0" fontId="15" fillId="0" borderId="0" xfId="0" applyFont="1" applyBorder="1"/>
    <xf numFmtId="0" fontId="15" fillId="0" borderId="0" xfId="0" applyFont="1" applyFill="1" applyBorder="1" applyAlignment="1">
      <alignment horizontal="center"/>
    </xf>
    <xf numFmtId="1" fontId="15" fillId="0" borderId="0" xfId="0" applyNumberFormat="1" applyFont="1" applyFill="1" applyBorder="1" applyAlignment="1">
      <alignment horizontal="left"/>
    </xf>
    <xf numFmtId="0" fontId="0" fillId="3" borderId="0" xfId="0" applyFill="1"/>
    <xf numFmtId="0" fontId="15" fillId="3" borderId="0" xfId="0" applyFont="1" applyFill="1" applyAlignment="1">
      <alignment horizontal="center"/>
    </xf>
    <xf numFmtId="0" fontId="15" fillId="3" borderId="0" xfId="0" applyFont="1" applyFill="1"/>
    <xf numFmtId="0" fontId="15" fillId="3" borderId="24" xfId="0" applyFont="1" applyFill="1" applyBorder="1" applyAlignment="1">
      <alignment horizontal="center"/>
    </xf>
    <xf numFmtId="0" fontId="15" fillId="3" borderId="0" xfId="0" applyFont="1" applyFill="1" applyBorder="1"/>
    <xf numFmtId="43" fontId="15" fillId="3" borderId="0" xfId="1" applyFont="1" applyFill="1" applyBorder="1" applyAlignment="1">
      <alignment horizontal="center"/>
    </xf>
    <xf numFmtId="0" fontId="15" fillId="3" borderId="0" xfId="0" applyFont="1" applyFill="1" applyBorder="1" applyAlignment="1">
      <alignment horizontal="center"/>
    </xf>
    <xf numFmtId="1" fontId="15" fillId="3" borderId="0" xfId="0" applyNumberFormat="1" applyFont="1" applyFill="1" applyBorder="1" applyAlignment="1">
      <alignment horizontal="left"/>
    </xf>
    <xf numFmtId="43" fontId="22" fillId="9" borderId="43" xfId="1" applyFont="1" applyFill="1" applyBorder="1" applyProtection="1"/>
    <xf numFmtId="43" fontId="0" fillId="9" borderId="46" xfId="1" applyFont="1" applyFill="1" applyBorder="1" applyProtection="1"/>
    <xf numFmtId="43" fontId="0" fillId="9" borderId="47" xfId="1" applyFont="1" applyFill="1" applyBorder="1" applyProtection="1"/>
    <xf numFmtId="0" fontId="15" fillId="9" borderId="48" xfId="0" applyFont="1" applyFill="1" applyBorder="1" applyAlignment="1" applyProtection="1">
      <alignment horizontal="left"/>
    </xf>
    <xf numFmtId="43" fontId="0" fillId="9" borderId="49" xfId="1" applyFont="1" applyFill="1" applyBorder="1" applyProtection="1"/>
    <xf numFmtId="43" fontId="26" fillId="0" borderId="2" xfId="1" applyFont="1" applyBorder="1" applyAlignment="1" applyProtection="1">
      <alignment horizontal="center"/>
      <protection locked="0"/>
    </xf>
    <xf numFmtId="43" fontId="0" fillId="9" borderId="2" xfId="1" applyFont="1" applyFill="1" applyBorder="1" applyProtection="1"/>
    <xf numFmtId="165" fontId="15" fillId="3" borderId="30" xfId="0" applyNumberFormat="1" applyFont="1" applyFill="1" applyBorder="1" applyAlignment="1" applyProtection="1">
      <alignment horizontal="center"/>
      <protection locked="0"/>
    </xf>
    <xf numFmtId="43" fontId="26" fillId="0" borderId="2" xfId="1" applyFont="1" applyFill="1" applyBorder="1" applyAlignment="1" applyProtection="1">
      <alignment horizontal="center"/>
      <protection locked="0"/>
    </xf>
    <xf numFmtId="49" fontId="15" fillId="9" borderId="56" xfId="0" applyNumberFormat="1" applyFont="1" applyFill="1" applyBorder="1" applyAlignment="1" applyProtection="1">
      <alignment horizontal="center" vertical="center"/>
    </xf>
    <xf numFmtId="49" fontId="15" fillId="9" borderId="27" xfId="0" applyNumberFormat="1" applyFont="1" applyFill="1" applyBorder="1" applyAlignment="1" applyProtection="1">
      <alignment horizontal="center" vertical="center"/>
    </xf>
    <xf numFmtId="49" fontId="17" fillId="9" borderId="27" xfId="0" applyNumberFormat="1" applyFont="1" applyFill="1" applyBorder="1" applyAlignment="1" applyProtection="1">
      <alignment horizontal="center" vertical="center" wrapText="1"/>
    </xf>
    <xf numFmtId="14" fontId="15" fillId="3" borderId="0" xfId="0" applyNumberFormat="1" applyFont="1" applyFill="1" applyBorder="1" applyAlignment="1" applyProtection="1">
      <alignment horizontal="left"/>
      <protection locked="0"/>
    </xf>
    <xf numFmtId="0" fontId="0" fillId="3" borderId="0" xfId="0" applyFill="1" applyAlignment="1" applyProtection="1">
      <alignment horizontal="center"/>
    </xf>
    <xf numFmtId="0" fontId="15" fillId="3" borderId="0" xfId="0" applyFont="1" applyFill="1" applyBorder="1" applyAlignment="1" applyProtection="1">
      <alignment horizontal="left"/>
      <protection locked="0"/>
    </xf>
    <xf numFmtId="0" fontId="15" fillId="3" borderId="0" xfId="0" applyFont="1" applyFill="1" applyProtection="1"/>
    <xf numFmtId="0" fontId="0" fillId="0" borderId="0" xfId="0" applyAlignment="1">
      <alignment wrapText="1"/>
    </xf>
    <xf numFmtId="0" fontId="24" fillId="0" borderId="0" xfId="0" applyFont="1" applyAlignment="1">
      <alignment horizontal="left" vertical="top" wrapText="1"/>
    </xf>
    <xf numFmtId="0" fontId="23" fillId="0" borderId="0" xfId="0" applyFont="1" applyAlignment="1">
      <alignment horizontal="left" vertical="top" wrapText="1"/>
    </xf>
    <xf numFmtId="0" fontId="29" fillId="0" borderId="0" xfId="0" applyFont="1" applyAlignment="1">
      <alignment horizontal="center" vertical="top" wrapText="1"/>
    </xf>
    <xf numFmtId="0" fontId="15" fillId="0" borderId="0" xfId="0" applyFont="1" applyFill="1" applyAlignment="1">
      <alignment horizontal="center"/>
    </xf>
    <xf numFmtId="0" fontId="15" fillId="0" borderId="0" xfId="0" applyFont="1" applyFill="1"/>
    <xf numFmtId="43" fontId="7" fillId="10" borderId="43" xfId="1" applyFont="1" applyFill="1" applyBorder="1"/>
    <xf numFmtId="43" fontId="0" fillId="10" borderId="57" xfId="1" applyFont="1" applyFill="1" applyBorder="1"/>
    <xf numFmtId="43" fontId="0" fillId="10" borderId="51" xfId="1" applyFont="1" applyFill="1" applyBorder="1"/>
    <xf numFmtId="0" fontId="15" fillId="10" borderId="53" xfId="0" applyFont="1" applyFill="1" applyBorder="1" applyAlignment="1">
      <alignment horizontal="left"/>
    </xf>
    <xf numFmtId="43" fontId="0" fillId="10" borderId="58" xfId="1" applyFont="1" applyFill="1" applyBorder="1"/>
    <xf numFmtId="43" fontId="0" fillId="0" borderId="41" xfId="1" applyFont="1" applyBorder="1" applyProtection="1">
      <protection locked="0"/>
    </xf>
    <xf numFmtId="43" fontId="0" fillId="0" borderId="40" xfId="1" applyFont="1" applyBorder="1" applyProtection="1">
      <protection locked="0"/>
    </xf>
    <xf numFmtId="165" fontId="15" fillId="3" borderId="53" xfId="0" applyNumberFormat="1" applyFont="1" applyFill="1" applyBorder="1" applyAlignment="1" applyProtection="1">
      <alignment horizontal="center"/>
      <protection locked="0"/>
    </xf>
    <xf numFmtId="43" fontId="0" fillId="10" borderId="59" xfId="1" applyFont="1" applyFill="1" applyBorder="1"/>
    <xf numFmtId="43" fontId="0" fillId="0" borderId="49" xfId="1" applyFont="1" applyBorder="1" applyProtection="1">
      <protection locked="0"/>
    </xf>
    <xf numFmtId="43" fontId="0" fillId="0" borderId="2" xfId="1" applyFont="1" applyBorder="1" applyProtection="1">
      <protection locked="0"/>
    </xf>
    <xf numFmtId="43" fontId="0" fillId="10" borderId="42" xfId="1" applyFont="1" applyFill="1" applyBorder="1"/>
    <xf numFmtId="43" fontId="0" fillId="0" borderId="56" xfId="1" applyFont="1" applyBorder="1" applyProtection="1">
      <protection locked="0"/>
    </xf>
    <xf numFmtId="43" fontId="0" fillId="0" borderId="27" xfId="1" applyFont="1" applyBorder="1" applyProtection="1">
      <protection locked="0"/>
    </xf>
    <xf numFmtId="165" fontId="15" fillId="3" borderId="25" xfId="0" applyNumberFormat="1" applyFont="1" applyFill="1" applyBorder="1" applyAlignment="1" applyProtection="1">
      <alignment horizontal="center"/>
      <protection locked="0"/>
    </xf>
    <xf numFmtId="0" fontId="17" fillId="10" borderId="51" xfId="0" applyFont="1" applyFill="1" applyBorder="1" applyAlignment="1" applyProtection="1">
      <alignment horizontal="center" wrapText="1"/>
      <protection locked="0"/>
    </xf>
    <xf numFmtId="0" fontId="17" fillId="10" borderId="31" xfId="0" applyFont="1" applyFill="1" applyBorder="1" applyAlignment="1">
      <alignment horizontal="center" wrapText="1"/>
    </xf>
    <xf numFmtId="49" fontId="17" fillId="10" borderId="56" xfId="0" applyNumberFormat="1" applyFont="1" applyFill="1" applyBorder="1" applyAlignment="1">
      <alignment horizontal="center" vertical="center" wrapText="1"/>
    </xf>
    <xf numFmtId="49" fontId="15" fillId="10" borderId="28" xfId="0" applyNumberFormat="1" applyFont="1" applyFill="1" applyBorder="1" applyAlignment="1">
      <alignment horizontal="center" vertical="center"/>
    </xf>
    <xf numFmtId="49" fontId="15" fillId="10" borderId="27" xfId="0" applyNumberFormat="1" applyFont="1" applyFill="1" applyBorder="1" applyAlignment="1">
      <alignment horizontal="center" vertical="center"/>
    </xf>
    <xf numFmtId="0" fontId="15" fillId="3" borderId="0" xfId="0" applyFont="1" applyFill="1" applyAlignment="1">
      <alignment horizontal="left"/>
    </xf>
    <xf numFmtId="0" fontId="15" fillId="3" borderId="24" xfId="0" applyFont="1" applyFill="1" applyBorder="1" applyAlignment="1">
      <alignment horizontal="left"/>
    </xf>
    <xf numFmtId="0" fontId="8" fillId="3" borderId="0" xfId="0" applyFont="1" applyFill="1" applyAlignment="1">
      <alignment horizontal="center"/>
    </xf>
    <xf numFmtId="14" fontId="15" fillId="3" borderId="0" xfId="0" applyNumberFormat="1" applyFont="1" applyFill="1" applyBorder="1" applyAlignment="1" applyProtection="1">
      <protection locked="0"/>
    </xf>
    <xf numFmtId="14" fontId="15" fillId="3" borderId="43" xfId="0" applyNumberFormat="1" applyFont="1" applyFill="1" applyBorder="1" applyAlignment="1" applyProtection="1">
      <protection locked="0"/>
    </xf>
    <xf numFmtId="0" fontId="24" fillId="0" borderId="0" xfId="0" applyFont="1" applyAlignment="1">
      <alignment wrapText="1"/>
    </xf>
    <xf numFmtId="0" fontId="24" fillId="0" borderId="0" xfId="0" applyFont="1" applyAlignment="1">
      <alignment horizontal="center" wrapText="1"/>
    </xf>
    <xf numFmtId="0" fontId="0" fillId="0" borderId="0" xfId="0" applyProtection="1">
      <protection locked="0"/>
    </xf>
    <xf numFmtId="0" fontId="0" fillId="0" borderId="0" xfId="0" applyAlignment="1" applyProtection="1">
      <alignment horizontal="left"/>
      <protection locked="0"/>
    </xf>
    <xf numFmtId="0" fontId="7" fillId="0" borderId="0" xfId="0" applyFont="1" applyProtection="1">
      <protection locked="0"/>
    </xf>
    <xf numFmtId="4" fontId="7" fillId="0" borderId="0" xfId="0" applyNumberFormat="1" applyFont="1" applyProtection="1">
      <protection locked="0"/>
    </xf>
    <xf numFmtId="0" fontId="0" fillId="0" borderId="0" xfId="0" applyAlignment="1" applyProtection="1">
      <alignment horizontal="center"/>
      <protection locked="0"/>
    </xf>
    <xf numFmtId="167" fontId="7" fillId="0" borderId="0" xfId="0" applyNumberFormat="1" applyFont="1" applyProtection="1">
      <protection locked="0"/>
    </xf>
    <xf numFmtId="0" fontId="7" fillId="0" borderId="0" xfId="0" applyFont="1" applyAlignment="1" applyProtection="1">
      <alignment horizontal="left"/>
      <protection locked="0"/>
    </xf>
    <xf numFmtId="0" fontId="22" fillId="0" borderId="0" xfId="0" applyFont="1" applyAlignment="1">
      <alignment vertical="center" wrapText="1"/>
    </xf>
    <xf numFmtId="0" fontId="21" fillId="0" borderId="0" xfId="0" applyFont="1" applyAlignment="1">
      <alignment horizontal="left" vertical="center" wrapText="1"/>
    </xf>
    <xf numFmtId="0" fontId="0" fillId="0" borderId="0" xfId="0" applyAlignment="1">
      <alignment horizontal="left" wrapText="1"/>
    </xf>
    <xf numFmtId="0" fontId="23" fillId="0" borderId="0" xfId="0" applyFont="1" applyAlignment="1">
      <alignment horizontal="left"/>
    </xf>
    <xf numFmtId="0" fontId="25" fillId="0" borderId="0" xfId="0" applyFont="1" applyAlignment="1">
      <alignment vertical="top" wrapText="1"/>
    </xf>
    <xf numFmtId="0" fontId="33" fillId="0" borderId="0" xfId="0" applyFont="1"/>
    <xf numFmtId="0" fontId="32" fillId="0" borderId="0" xfId="0" applyFont="1" applyBorder="1"/>
    <xf numFmtId="164" fontId="32" fillId="0" borderId="0" xfId="1" applyNumberFormat="1" applyFont="1" applyBorder="1"/>
    <xf numFmtId="164" fontId="33" fillId="0" borderId="0" xfId="1" applyNumberFormat="1" applyFont="1"/>
    <xf numFmtId="0" fontId="33" fillId="0" borderId="0" xfId="0" applyFont="1" applyBorder="1"/>
    <xf numFmtId="0" fontId="0" fillId="0" borderId="0" xfId="0" applyBorder="1" applyAlignment="1" applyProtection="1">
      <alignment horizontal="center"/>
      <protection locked="0"/>
    </xf>
    <xf numFmtId="0" fontId="0" fillId="0" borderId="0" xfId="0" applyBorder="1" applyProtection="1">
      <protection locked="0"/>
    </xf>
    <xf numFmtId="0" fontId="0" fillId="0" borderId="0" xfId="0" applyFont="1" applyBorder="1" applyProtection="1">
      <protection locked="0"/>
    </xf>
    <xf numFmtId="165" fontId="0" fillId="0" borderId="0" xfId="0" applyNumberFormat="1" applyBorder="1" applyProtection="1">
      <protection locked="0"/>
    </xf>
    <xf numFmtId="43" fontId="0" fillId="0" borderId="0" xfId="1" applyFont="1" applyProtection="1">
      <protection locked="0"/>
    </xf>
    <xf numFmtId="10" fontId="0" fillId="0" borderId="2" xfId="3" applyNumberFormat="1" applyFont="1" applyBorder="1" applyAlignment="1" applyProtection="1">
      <protection locked="0"/>
    </xf>
    <xf numFmtId="10" fontId="0" fillId="0" borderId="0" xfId="3" applyNumberFormat="1" applyFont="1" applyBorder="1" applyAlignment="1" applyProtection="1">
      <protection locked="0"/>
    </xf>
    <xf numFmtId="44" fontId="11" fillId="0" borderId="0" xfId="2" applyFont="1" applyProtection="1">
      <protection locked="0"/>
    </xf>
    <xf numFmtId="0" fontId="2" fillId="0" borderId="0" xfId="0" applyFont="1" applyProtection="1">
      <protection locked="0"/>
    </xf>
    <xf numFmtId="44" fontId="2" fillId="0" borderId="0" xfId="2" applyFont="1" applyBorder="1" applyProtection="1">
      <protection locked="0"/>
    </xf>
    <xf numFmtId="44" fontId="1" fillId="0" borderId="7" xfId="2" applyFont="1" applyBorder="1" applyProtection="1">
      <protection locked="0"/>
    </xf>
    <xf numFmtId="0" fontId="32" fillId="0" borderId="0" xfId="0" applyFont="1" applyBorder="1" applyAlignment="1">
      <alignment horizontal="left"/>
    </xf>
    <xf numFmtId="0" fontId="7" fillId="11" borderId="0" xfId="0" applyFont="1" applyFill="1" applyBorder="1" applyProtection="1">
      <protection locked="0"/>
    </xf>
    <xf numFmtId="0" fontId="7" fillId="11" borderId="0" xfId="0" applyFont="1" applyFill="1" applyBorder="1" applyAlignment="1" applyProtection="1">
      <alignment horizontal="center"/>
      <protection locked="0"/>
    </xf>
    <xf numFmtId="0" fontId="7" fillId="0" borderId="0" xfId="0" applyFont="1" applyFill="1" applyBorder="1" applyProtection="1">
      <protection locked="0"/>
    </xf>
    <xf numFmtId="0" fontId="7" fillId="0" borderId="0" xfId="0" applyFont="1" applyFill="1" applyBorder="1" applyAlignment="1" applyProtection="1">
      <alignment horizontal="center"/>
      <protection locked="0"/>
    </xf>
    <xf numFmtId="0" fontId="0" fillId="13" borderId="0" xfId="0" applyFont="1" applyFill="1" applyBorder="1" applyProtection="1">
      <protection locked="0"/>
    </xf>
    <xf numFmtId="0" fontId="0" fillId="13" borderId="0" xfId="0" applyFill="1" applyBorder="1" applyAlignment="1" applyProtection="1">
      <alignment horizontal="center"/>
      <protection locked="0"/>
    </xf>
    <xf numFmtId="0" fontId="0" fillId="13" borderId="0" xfId="0" applyFill="1" applyBorder="1" applyProtection="1">
      <protection locked="0"/>
    </xf>
    <xf numFmtId="165" fontId="0" fillId="13" borderId="0" xfId="0" applyNumberFormat="1" applyFill="1" applyBorder="1" applyProtection="1">
      <protection locked="0"/>
    </xf>
    <xf numFmtId="43" fontId="0" fillId="13" borderId="0" xfId="1" applyFont="1" applyFill="1" applyBorder="1" applyProtection="1">
      <protection locked="0"/>
    </xf>
    <xf numFmtId="43" fontId="0" fillId="0" borderId="0" xfId="1" applyFont="1" applyBorder="1" applyProtection="1">
      <protection locked="0"/>
    </xf>
    <xf numFmtId="0" fontId="0" fillId="0" borderId="0" xfId="0" applyFill="1" applyBorder="1" applyProtection="1">
      <protection locked="0"/>
    </xf>
    <xf numFmtId="0" fontId="0" fillId="0" borderId="0" xfId="0" applyFill="1" applyBorder="1" applyAlignment="1" applyProtection="1">
      <alignment horizontal="center"/>
      <protection locked="0"/>
    </xf>
    <xf numFmtId="165" fontId="0" fillId="0" borderId="0" xfId="0" applyNumberFormat="1" applyFill="1" applyBorder="1" applyProtection="1">
      <protection locked="0"/>
    </xf>
    <xf numFmtId="43" fontId="0" fillId="0" borderId="0" xfId="1" applyFont="1" applyFill="1" applyBorder="1" applyProtection="1">
      <protection locked="0"/>
    </xf>
    <xf numFmtId="44" fontId="2" fillId="13" borderId="1" xfId="2" applyFont="1" applyFill="1" applyBorder="1" applyProtection="1">
      <protection locked="0"/>
    </xf>
    <xf numFmtId="0" fontId="0" fillId="0" borderId="0" xfId="0" applyBorder="1" applyAlignment="1">
      <alignment horizontal="center"/>
    </xf>
    <xf numFmtId="0" fontId="32" fillId="0" borderId="0" xfId="0" applyFont="1" applyBorder="1" applyAlignment="1">
      <alignment horizontal="center"/>
    </xf>
    <xf numFmtId="0" fontId="32" fillId="0" borderId="0" xfId="0" applyFont="1" applyBorder="1" applyAlignment="1">
      <alignment horizontal="center" wrapText="1"/>
    </xf>
    <xf numFmtId="43" fontId="33" fillId="0" borderId="0" xfId="1" applyFont="1" applyBorder="1"/>
    <xf numFmtId="0" fontId="33" fillId="0" borderId="0" xfId="0" applyFont="1" applyBorder="1" applyAlignment="1">
      <alignment horizontal="left"/>
    </xf>
    <xf numFmtId="43" fontId="36" fillId="8" borderId="0" xfId="1" applyFont="1" applyFill="1" applyBorder="1"/>
    <xf numFmtId="0" fontId="32" fillId="12" borderId="0" xfId="0" applyFont="1" applyFill="1" applyBorder="1" applyAlignment="1">
      <alignment horizontal="left"/>
    </xf>
    <xf numFmtId="0" fontId="33" fillId="12" borderId="0" xfId="0" applyFont="1" applyFill="1" applyBorder="1" applyAlignment="1">
      <alignment horizontal="left"/>
    </xf>
    <xf numFmtId="43" fontId="37" fillId="12" borderId="0" xfId="1" applyFont="1" applyFill="1" applyBorder="1"/>
    <xf numFmtId="43" fontId="36" fillId="12" borderId="0" xfId="1" applyFont="1" applyFill="1" applyBorder="1"/>
    <xf numFmtId="10" fontId="33" fillId="0" borderId="0" xfId="0" applyNumberFormat="1" applyFont="1" applyBorder="1" applyAlignment="1">
      <alignment horizontal="left"/>
    </xf>
    <xf numFmtId="0" fontId="33" fillId="2" borderId="0" xfId="0" applyFont="1" applyFill="1" applyBorder="1"/>
    <xf numFmtId="43" fontId="37" fillId="0" borderId="0" xfId="1" applyFont="1" applyBorder="1"/>
    <xf numFmtId="43" fontId="36" fillId="0" borderId="0" xfId="1" applyFont="1" applyBorder="1"/>
    <xf numFmtId="43" fontId="32" fillId="12" borderId="0" xfId="1" applyFont="1" applyFill="1" applyBorder="1"/>
    <xf numFmtId="44" fontId="32" fillId="12" borderId="0" xfId="2" applyFont="1" applyFill="1" applyBorder="1"/>
    <xf numFmtId="0" fontId="33" fillId="0" borderId="0" xfId="0" applyFont="1" applyBorder="1" applyAlignment="1">
      <alignment horizontal="center"/>
    </xf>
    <xf numFmtId="164" fontId="33" fillId="0" borderId="0" xfId="1" applyNumberFormat="1" applyFont="1" applyBorder="1" applyAlignment="1">
      <alignment horizontal="center"/>
    </xf>
    <xf numFmtId="43" fontId="33" fillId="0" borderId="0" xfId="1" applyFont="1" applyBorder="1" applyAlignment="1">
      <alignment wrapText="1"/>
    </xf>
    <xf numFmtId="44" fontId="32" fillId="5" borderId="0" xfId="2" applyFont="1" applyFill="1" applyBorder="1"/>
    <xf numFmtId="0" fontId="16" fillId="0" borderId="2" xfId="0" applyFont="1" applyFill="1" applyBorder="1" applyAlignment="1" applyProtection="1">
      <alignment wrapText="1"/>
      <protection hidden="1"/>
    </xf>
    <xf numFmtId="10" fontId="15" fillId="0" borderId="34" xfId="1" applyNumberFormat="1" applyFont="1" applyFill="1" applyBorder="1" applyProtection="1"/>
    <xf numFmtId="43" fontId="15" fillId="0" borderId="36" xfId="0" applyNumberFormat="1" applyFont="1" applyFill="1" applyBorder="1" applyProtection="1"/>
    <xf numFmtId="43" fontId="15" fillId="0" borderId="36" xfId="1" applyFont="1" applyFill="1" applyBorder="1" applyProtection="1"/>
    <xf numFmtId="43" fontId="15" fillId="0" borderId="2" xfId="1" applyFont="1" applyFill="1" applyBorder="1" applyProtection="1"/>
    <xf numFmtId="43" fontId="15" fillId="0" borderId="16" xfId="0" applyNumberFormat="1" applyFont="1" applyFill="1" applyBorder="1" applyProtection="1"/>
    <xf numFmtId="43" fontId="15" fillId="0" borderId="2" xfId="0" applyNumberFormat="1" applyFont="1" applyFill="1" applyBorder="1" applyProtection="1"/>
    <xf numFmtId="43" fontId="15" fillId="0" borderId="40" xfId="0" applyNumberFormat="1" applyFont="1" applyFill="1" applyBorder="1" applyProtection="1"/>
    <xf numFmtId="43" fontId="15" fillId="0" borderId="41" xfId="0" applyNumberFormat="1" applyFont="1" applyFill="1" applyBorder="1" applyProtection="1"/>
    <xf numFmtId="10" fontId="15" fillId="0" borderId="40" xfId="0" applyNumberFormat="1" applyFont="1" applyFill="1" applyBorder="1" applyProtection="1"/>
    <xf numFmtId="43" fontId="33" fillId="0" borderId="0" xfId="1" applyFont="1"/>
    <xf numFmtId="43" fontId="33" fillId="0" borderId="0" xfId="1" applyFont="1" applyFill="1" applyBorder="1"/>
    <xf numFmtId="43" fontId="37" fillId="0" borderId="0" xfId="1" applyFont="1" applyFill="1" applyBorder="1"/>
    <xf numFmtId="0" fontId="32" fillId="0" borderId="0" xfId="0" applyFont="1" applyFill="1" applyBorder="1" applyAlignment="1">
      <alignment horizontal="center" wrapText="1"/>
    </xf>
    <xf numFmtId="0" fontId="3" fillId="4" borderId="7" xfId="0" applyFont="1" applyFill="1" applyBorder="1" applyAlignment="1" applyProtection="1">
      <protection locked="0"/>
    </xf>
    <xf numFmtId="0" fontId="9" fillId="3" borderId="19" xfId="0" applyFont="1" applyFill="1" applyBorder="1" applyAlignment="1">
      <alignment horizontal="center" vertical="center"/>
    </xf>
    <xf numFmtId="0" fontId="0" fillId="3" borderId="18" xfId="0" applyFill="1" applyBorder="1" applyAlignment="1"/>
    <xf numFmtId="0" fontId="0" fillId="3" borderId="8" xfId="0" applyFill="1" applyBorder="1" applyAlignment="1"/>
    <xf numFmtId="0" fontId="6" fillId="0" borderId="16" xfId="0" applyFont="1" applyFill="1" applyBorder="1" applyAlignment="1" applyProtection="1">
      <alignment horizontal="center" vertical="center"/>
    </xf>
    <xf numFmtId="0" fontId="0" fillId="0" borderId="15" xfId="0" applyBorder="1" applyAlignment="1">
      <alignment horizontal="center"/>
    </xf>
    <xf numFmtId="0" fontId="0" fillId="0" borderId="14" xfId="0" applyBorder="1" applyAlignment="1">
      <alignment horizontal="center"/>
    </xf>
    <xf numFmtId="0" fontId="3" fillId="3" borderId="0" xfId="0" applyFont="1" applyFill="1" applyBorder="1" applyAlignment="1">
      <alignment horizontal="center"/>
    </xf>
    <xf numFmtId="0" fontId="0" fillId="0" borderId="0" xfId="0" applyAlignment="1">
      <alignment horizontal="center"/>
    </xf>
    <xf numFmtId="0" fontId="3" fillId="3" borderId="0" xfId="0" applyFont="1" applyFill="1" applyAlignment="1">
      <alignment horizontal="center"/>
    </xf>
    <xf numFmtId="0" fontId="0" fillId="3" borderId="0" xfId="0" applyFill="1" applyAlignment="1">
      <alignment horizontal="center"/>
    </xf>
    <xf numFmtId="0" fontId="0" fillId="4" borderId="7" xfId="0" applyFill="1" applyBorder="1" applyAlignment="1" applyProtection="1">
      <protection locked="0"/>
    </xf>
    <xf numFmtId="0" fontId="0" fillId="0" borderId="7" xfId="0" applyBorder="1" applyAlignment="1" applyProtection="1">
      <protection locked="0"/>
    </xf>
    <xf numFmtId="14" fontId="3" fillId="4" borderId="7" xfId="0" applyNumberFormat="1" applyFont="1" applyFill="1" applyBorder="1" applyAlignment="1" applyProtection="1">
      <protection locked="0"/>
    </xf>
    <xf numFmtId="0" fontId="6" fillId="3" borderId="16" xfId="0" applyFont="1" applyFill="1" applyBorder="1" applyAlignment="1">
      <alignment horizontal="center" vertical="center"/>
    </xf>
    <xf numFmtId="0" fontId="6" fillId="3" borderId="16" xfId="0" applyFont="1" applyFill="1" applyBorder="1" applyAlignment="1" applyProtection="1">
      <alignment vertical="center"/>
    </xf>
    <xf numFmtId="0" fontId="0" fillId="0" borderId="15" xfId="0" applyBorder="1" applyAlignment="1"/>
    <xf numFmtId="0" fontId="0" fillId="0" borderId="14" xfId="0" applyBorder="1" applyAlignment="1"/>
    <xf numFmtId="43" fontId="22" fillId="5" borderId="16" xfId="0" applyNumberFormat="1" applyFont="1" applyFill="1" applyBorder="1" applyAlignment="1" applyProtection="1">
      <protection hidden="1"/>
    </xf>
    <xf numFmtId="0" fontId="0" fillId="5" borderId="15" xfId="0" applyFont="1" applyFill="1" applyBorder="1" applyAlignment="1"/>
    <xf numFmtId="0" fontId="0" fillId="5" borderId="14" xfId="0" applyFont="1" applyFill="1" applyBorder="1" applyAlignment="1"/>
    <xf numFmtId="0" fontId="10" fillId="4" borderId="0" xfId="0" applyFont="1" applyFill="1" applyBorder="1" applyAlignment="1" applyProtection="1">
      <alignment horizontal="center" vertical="center"/>
      <protection locked="0"/>
    </xf>
    <xf numFmtId="0" fontId="12" fillId="4" borderId="0" xfId="0" applyFont="1" applyFill="1" applyAlignment="1" applyProtection="1">
      <alignment horizontal="center"/>
      <protection locked="0"/>
    </xf>
    <xf numFmtId="0" fontId="0" fillId="0" borderId="0" xfId="0" applyAlignment="1" applyProtection="1">
      <alignment horizontal="center"/>
      <protection locked="0"/>
    </xf>
    <xf numFmtId="0" fontId="7" fillId="4" borderId="0" xfId="0" applyFont="1" applyFill="1" applyAlignment="1" applyProtection="1">
      <alignment horizontal="center"/>
      <protection locked="0"/>
    </xf>
    <xf numFmtId="0" fontId="13" fillId="3" borderId="0" xfId="0" applyFont="1" applyFill="1" applyAlignment="1">
      <alignment horizontal="center" vertical="center"/>
    </xf>
    <xf numFmtId="0" fontId="0" fillId="0" borderId="0" xfId="0" applyAlignment="1"/>
    <xf numFmtId="0" fontId="12" fillId="4" borderId="7" xfId="0" applyFont="1" applyFill="1" applyBorder="1" applyAlignment="1" applyProtection="1">
      <alignment horizontal="center"/>
      <protection locked="0"/>
    </xf>
    <xf numFmtId="0" fontId="12" fillId="4" borderId="20" xfId="0" applyFont="1" applyFill="1" applyBorder="1" applyAlignment="1" applyProtection="1">
      <alignment horizontal="center"/>
      <protection locked="0"/>
    </xf>
    <xf numFmtId="168" fontId="12" fillId="4" borderId="7" xfId="0" applyNumberFormat="1" applyFont="1" applyFill="1" applyBorder="1" applyAlignment="1" applyProtection="1">
      <protection locked="0"/>
    </xf>
    <xf numFmtId="0" fontId="5" fillId="3" borderId="6" xfId="0" applyFont="1" applyFill="1" applyBorder="1" applyAlignment="1">
      <alignment horizontal="center"/>
    </xf>
    <xf numFmtId="0" fontId="0" fillId="0" borderId="5" xfId="0" applyBorder="1" applyAlignment="1">
      <alignment horizontal="center"/>
    </xf>
    <xf numFmtId="49" fontId="6" fillId="3" borderId="16" xfId="0" applyNumberFormat="1" applyFont="1" applyFill="1" applyBorder="1" applyAlignment="1" applyProtection="1">
      <alignment vertical="center"/>
    </xf>
    <xf numFmtId="0" fontId="6" fillId="0" borderId="16" xfId="0" applyFont="1" applyFill="1" applyBorder="1" applyAlignment="1">
      <alignment horizontal="left" vertical="center" indent="2"/>
    </xf>
    <xf numFmtId="0" fontId="0" fillId="0" borderId="15" xfId="0" applyBorder="1" applyAlignment="1">
      <alignment horizontal="left" indent="2"/>
    </xf>
    <xf numFmtId="0" fontId="0" fillId="0" borderId="14" xfId="0" applyBorder="1" applyAlignment="1">
      <alignment horizontal="left" indent="2"/>
    </xf>
    <xf numFmtId="44" fontId="7" fillId="5" borderId="16" xfId="2" applyFont="1" applyFill="1" applyBorder="1" applyAlignment="1" applyProtection="1">
      <protection hidden="1"/>
    </xf>
    <xf numFmtId="44" fontId="0" fillId="5" borderId="15" xfId="2" applyFont="1" applyFill="1" applyBorder="1" applyAlignment="1"/>
    <xf numFmtId="44" fontId="0" fillId="5" borderId="14" xfId="2" applyFont="1" applyFill="1" applyBorder="1" applyAlignment="1"/>
    <xf numFmtId="0" fontId="6" fillId="3" borderId="13" xfId="0" applyFont="1" applyFill="1" applyBorder="1" applyAlignment="1">
      <alignment horizontal="left" vertical="center" indent="2"/>
    </xf>
    <xf numFmtId="0" fontId="7" fillId="0" borderId="12" xfId="0" applyFont="1" applyBorder="1" applyAlignment="1">
      <alignment horizontal="left" indent="2"/>
    </xf>
    <xf numFmtId="0" fontId="7" fillId="0" borderId="11" xfId="0" applyFont="1" applyBorder="1" applyAlignment="1">
      <alignment horizontal="left" indent="2"/>
    </xf>
    <xf numFmtId="0" fontId="25" fillId="0" borderId="0" xfId="0" applyFont="1" applyAlignment="1">
      <alignment horizontal="center" vertical="top" wrapText="1"/>
    </xf>
    <xf numFmtId="0" fontId="23" fillId="0" borderId="0" xfId="0" applyFont="1" applyAlignment="1">
      <alignment horizontal="left" wrapText="1"/>
    </xf>
    <xf numFmtId="0" fontId="21" fillId="0" borderId="0" xfId="0" applyFont="1" applyAlignment="1">
      <alignment horizontal="left" vertical="center" wrapText="1"/>
    </xf>
    <xf numFmtId="0" fontId="33" fillId="0" borderId="0" xfId="0" applyFont="1" applyBorder="1" applyAlignment="1">
      <alignment horizontal="left"/>
    </xf>
    <xf numFmtId="0" fontId="34" fillId="0" borderId="0" xfId="0" applyFont="1" applyAlignment="1">
      <alignment horizontal="center"/>
    </xf>
    <xf numFmtId="0" fontId="0" fillId="0" borderId="0" xfId="0" applyBorder="1" applyAlignment="1">
      <alignment horizontal="center"/>
    </xf>
    <xf numFmtId="0" fontId="32" fillId="0" borderId="0" xfId="0" applyFont="1" applyBorder="1" applyAlignment="1">
      <alignment horizontal="center"/>
    </xf>
    <xf numFmtId="0" fontId="32" fillId="0" borderId="0" xfId="0" applyFont="1" applyBorder="1" applyAlignment="1">
      <alignment horizontal="left"/>
    </xf>
    <xf numFmtId="0" fontId="33" fillId="2" borderId="0" xfId="0" applyFont="1" applyFill="1" applyBorder="1" applyAlignment="1">
      <alignment horizontal="center"/>
    </xf>
    <xf numFmtId="0" fontId="33" fillId="0" borderId="0" xfId="0" applyFont="1" applyBorder="1" applyAlignment="1">
      <alignment horizontal="left" wrapText="1"/>
    </xf>
    <xf numFmtId="0" fontId="33" fillId="0" borderId="0" xfId="0" applyFont="1" applyBorder="1" applyAlignment="1">
      <alignment horizontal="center"/>
    </xf>
    <xf numFmtId="0" fontId="32" fillId="12" borderId="0" xfId="0" applyFont="1" applyFill="1" applyBorder="1" applyAlignment="1">
      <alignment horizontal="left"/>
    </xf>
    <xf numFmtId="0" fontId="8" fillId="6" borderId="21" xfId="0" applyFont="1" applyFill="1" applyBorder="1" applyAlignment="1">
      <alignment horizontal="center"/>
    </xf>
    <xf numFmtId="0" fontId="0" fillId="6" borderId="22" xfId="0" applyFill="1" applyBorder="1" applyAlignment="1">
      <alignment horizontal="center"/>
    </xf>
    <xf numFmtId="0" fontId="0" fillId="6" borderId="23" xfId="0" applyFill="1" applyBorder="1" applyAlignment="1">
      <alignment horizontal="center"/>
    </xf>
    <xf numFmtId="14" fontId="15" fillId="6" borderId="21" xfId="0" applyNumberFormat="1" applyFont="1" applyFill="1" applyBorder="1" applyAlignment="1" applyProtection="1">
      <alignment horizontal="center"/>
      <protection locked="0"/>
    </xf>
    <xf numFmtId="0" fontId="16" fillId="0" borderId="32" xfId="0" applyFont="1" applyFill="1" applyBorder="1" applyAlignment="1" applyProtection="1">
      <alignment horizontal="center" wrapText="1"/>
      <protection hidden="1"/>
    </xf>
    <xf numFmtId="0" fontId="16" fillId="0" borderId="20" xfId="0" applyFont="1" applyFill="1" applyBorder="1" applyAlignment="1" applyProtection="1">
      <alignment horizontal="center" wrapText="1"/>
      <protection hidden="1"/>
    </xf>
    <xf numFmtId="0" fontId="16" fillId="0" borderId="31" xfId="0" applyFont="1" applyFill="1" applyBorder="1" applyAlignment="1" applyProtection="1">
      <alignment horizontal="center" wrapText="1"/>
      <protection hidden="1"/>
    </xf>
    <xf numFmtId="0" fontId="16" fillId="0" borderId="34" xfId="0" applyFont="1" applyFill="1" applyBorder="1" applyAlignment="1" applyProtection="1">
      <alignment horizontal="center" wrapText="1"/>
      <protection hidden="1"/>
    </xf>
    <xf numFmtId="0" fontId="8" fillId="0" borderId="38" xfId="0" applyFont="1" applyFill="1" applyBorder="1" applyAlignment="1" applyProtection="1">
      <alignment horizontal="center"/>
      <protection hidden="1"/>
    </xf>
    <xf numFmtId="0" fontId="8" fillId="0" borderId="39" xfId="0" applyFont="1" applyFill="1" applyBorder="1" applyAlignment="1" applyProtection="1">
      <alignment horizontal="center"/>
      <protection hidden="1"/>
    </xf>
    <xf numFmtId="49" fontId="16" fillId="0" borderId="31" xfId="0" applyNumberFormat="1" applyFont="1" applyFill="1" applyBorder="1" applyAlignment="1" applyProtection="1">
      <alignment horizontal="center" wrapText="1"/>
      <protection locked="0"/>
    </xf>
    <xf numFmtId="49" fontId="16" fillId="0" borderId="34" xfId="0" applyNumberFormat="1" applyFont="1" applyFill="1" applyBorder="1" applyAlignment="1" applyProtection="1">
      <alignment horizontal="center" wrapText="1"/>
      <protection locked="0"/>
    </xf>
    <xf numFmtId="0" fontId="16" fillId="0" borderId="31" xfId="0" applyFont="1" applyFill="1" applyBorder="1" applyAlignment="1" applyProtection="1">
      <alignment horizontal="center" wrapText="1"/>
      <protection locked="0"/>
    </xf>
    <xf numFmtId="0" fontId="16" fillId="0" borderId="34" xfId="0" applyFont="1" applyFill="1" applyBorder="1" applyAlignment="1" applyProtection="1">
      <alignment horizontal="center" wrapText="1"/>
      <protection locked="0"/>
    </xf>
    <xf numFmtId="0" fontId="16" fillId="0" borderId="32" xfId="0" applyFont="1" applyFill="1" applyBorder="1" applyAlignment="1" applyProtection="1">
      <alignment horizontal="center" wrapText="1"/>
      <protection locked="0"/>
    </xf>
    <xf numFmtId="0" fontId="16" fillId="0" borderId="20" xfId="0" applyFont="1" applyFill="1" applyBorder="1" applyAlignment="1" applyProtection="1">
      <alignment horizontal="center" wrapText="1"/>
      <protection locked="0"/>
    </xf>
    <xf numFmtId="0" fontId="8" fillId="7" borderId="2" xfId="0" applyFont="1" applyFill="1" applyBorder="1" applyAlignment="1" applyProtection="1">
      <alignment horizontal="center"/>
      <protection hidden="1"/>
    </xf>
    <xf numFmtId="0" fontId="23" fillId="0" borderId="0" xfId="0" applyFont="1" applyAlignment="1">
      <alignment horizontal="left"/>
    </xf>
    <xf numFmtId="0" fontId="15" fillId="3" borderId="0" xfId="0" applyFont="1" applyFill="1" applyBorder="1" applyAlignment="1" applyProtection="1">
      <alignment horizontal="left"/>
    </xf>
    <xf numFmtId="0" fontId="15" fillId="3" borderId="21" xfId="0" applyFont="1" applyFill="1" applyBorder="1" applyAlignment="1" applyProtection="1">
      <alignment horizontal="left"/>
      <protection locked="0"/>
    </xf>
    <xf numFmtId="0" fontId="15" fillId="3" borderId="22" xfId="0" applyFont="1" applyFill="1" applyBorder="1" applyAlignment="1" applyProtection="1">
      <alignment horizontal="left"/>
      <protection locked="0"/>
    </xf>
    <xf numFmtId="0" fontId="15" fillId="3" borderId="23" xfId="0" applyFont="1" applyFill="1" applyBorder="1" applyAlignment="1" applyProtection="1">
      <alignment horizontal="left"/>
      <protection locked="0"/>
    </xf>
    <xf numFmtId="14" fontId="15" fillId="3" borderId="21" xfId="0" applyNumberFormat="1" applyFont="1" applyFill="1" applyBorder="1" applyAlignment="1" applyProtection="1">
      <alignment horizontal="left"/>
      <protection locked="0"/>
    </xf>
    <xf numFmtId="14" fontId="15" fillId="3" borderId="23" xfId="0" applyNumberFormat="1" applyFont="1" applyFill="1" applyBorder="1" applyAlignment="1" applyProtection="1">
      <alignment horizontal="left"/>
      <protection locked="0"/>
    </xf>
    <xf numFmtId="0" fontId="17" fillId="9" borderId="31" xfId="0" applyFont="1" applyFill="1" applyBorder="1" applyAlignment="1" applyProtection="1">
      <alignment horizontal="center" vertical="center" wrapText="1"/>
    </xf>
    <xf numFmtId="0" fontId="0" fillId="9" borderId="51" xfId="0" applyFill="1" applyBorder="1" applyAlignment="1" applyProtection="1">
      <alignment horizontal="center" vertical="center"/>
    </xf>
    <xf numFmtId="0" fontId="17" fillId="9" borderId="54" xfId="0" applyFont="1" applyFill="1" applyBorder="1" applyAlignment="1" applyProtection="1">
      <alignment horizontal="center" vertical="center" wrapText="1"/>
    </xf>
    <xf numFmtId="0" fontId="17" fillId="9" borderId="50"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protection locked="0"/>
    </xf>
    <xf numFmtId="0" fontId="17" fillId="9" borderId="40" xfId="0" applyFont="1" applyFill="1" applyBorder="1" applyAlignment="1" applyProtection="1">
      <alignment horizontal="center" vertical="center" wrapText="1"/>
      <protection locked="0"/>
    </xf>
    <xf numFmtId="0" fontId="15" fillId="3" borderId="0" xfId="0" applyFont="1" applyFill="1" applyAlignment="1">
      <alignment horizontal="center"/>
    </xf>
    <xf numFmtId="0" fontId="15" fillId="9" borderId="32" xfId="0" applyFont="1" applyFill="1" applyBorder="1" applyAlignment="1" applyProtection="1">
      <alignment horizontal="center" vertical="center" wrapText="1"/>
    </xf>
    <xf numFmtId="0" fontId="15" fillId="9" borderId="52" xfId="0" applyFont="1" applyFill="1" applyBorder="1" applyAlignment="1" applyProtection="1">
      <alignment horizontal="center" vertical="center" wrapText="1"/>
    </xf>
    <xf numFmtId="0" fontId="15" fillId="9" borderId="55" xfId="0" applyFont="1" applyFill="1" applyBorder="1" applyAlignment="1" applyProtection="1">
      <alignment horizontal="center" vertical="center"/>
    </xf>
    <xf numFmtId="0" fontId="15" fillId="9" borderId="53" xfId="0" applyFont="1" applyFill="1" applyBorder="1" applyAlignment="1" applyProtection="1">
      <alignment horizontal="center" vertical="center"/>
    </xf>
    <xf numFmtId="0" fontId="15" fillId="3" borderId="0" xfId="0" applyFont="1" applyFill="1" applyBorder="1" applyAlignment="1">
      <alignment horizontal="left"/>
    </xf>
    <xf numFmtId="0" fontId="15" fillId="3" borderId="24" xfId="0" applyFont="1" applyFill="1" applyBorder="1" applyAlignment="1">
      <alignment horizontal="left"/>
    </xf>
    <xf numFmtId="0" fontId="15" fillId="10" borderId="58" xfId="0" applyFont="1" applyFill="1" applyBorder="1" applyAlignment="1">
      <alignment horizontal="center" vertical="center" wrapText="1"/>
    </xf>
    <xf numFmtId="0" fontId="15" fillId="10" borderId="60" xfId="0" applyFont="1" applyFill="1" applyBorder="1" applyAlignment="1">
      <alignment horizontal="center" vertical="center" wrapText="1"/>
    </xf>
    <xf numFmtId="166" fontId="15" fillId="3" borderId="24" xfId="0" applyNumberFormat="1" applyFont="1" applyFill="1" applyBorder="1" applyAlignment="1" applyProtection="1">
      <alignment horizontal="left"/>
      <protection locked="0"/>
    </xf>
    <xf numFmtId="0" fontId="15" fillId="10" borderId="31" xfId="0" applyFont="1" applyFill="1" applyBorder="1" applyAlignment="1">
      <alignment horizontal="center" vertical="center" wrapText="1"/>
    </xf>
    <xf numFmtId="0" fontId="15" fillId="10" borderId="51" xfId="0" applyFont="1" applyFill="1" applyBorder="1" applyAlignment="1">
      <alignment horizontal="center" vertical="center" wrapText="1"/>
    </xf>
    <xf numFmtId="0" fontId="15" fillId="10" borderId="45" xfId="0" applyFont="1" applyFill="1" applyBorder="1" applyAlignment="1">
      <alignment horizontal="center" vertical="center"/>
    </xf>
    <xf numFmtId="0" fontId="15" fillId="10" borderId="44" xfId="0" applyFont="1" applyFill="1" applyBorder="1" applyAlignment="1">
      <alignment horizontal="center" vertical="center"/>
    </xf>
    <xf numFmtId="0" fontId="15" fillId="10" borderId="53" xfId="0" applyFont="1" applyFill="1" applyBorder="1" applyAlignment="1">
      <alignment horizontal="center" vertical="center"/>
    </xf>
    <xf numFmtId="0" fontId="0" fillId="0" borderId="0" xfId="0" applyBorder="1" applyAlignment="1" applyProtection="1">
      <alignment horizontal="center"/>
      <protection locked="0"/>
    </xf>
    <xf numFmtId="0" fontId="0" fillId="13" borderId="0" xfId="0" applyFill="1" applyBorder="1" applyAlignment="1" applyProtection="1">
      <alignment horizontal="center"/>
      <protection locked="0"/>
    </xf>
    <xf numFmtId="0" fontId="7" fillId="11" borderId="0" xfId="0" applyFont="1" applyFill="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2">
    <dxf>
      <font>
        <condense val="0"/>
        <extend val="0"/>
        <color indexed="42"/>
      </font>
    </dxf>
    <dxf>
      <font>
        <condense val="0"/>
        <extend val="0"/>
        <color indexed="42"/>
      </font>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29</xdr:row>
      <xdr:rowOff>0</xdr:rowOff>
    </xdr:from>
    <xdr:to>
      <xdr:col>23</xdr:col>
      <xdr:colOff>9525</xdr:colOff>
      <xdr:row>29</xdr:row>
      <xdr:rowOff>9525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18716625" y="6572250"/>
          <a:ext cx="9525" cy="95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106"/>
  <sheetViews>
    <sheetView tabSelected="1" topLeftCell="A6" workbookViewId="0">
      <selection activeCell="E17" sqref="E17:N17"/>
    </sheetView>
  </sheetViews>
  <sheetFormatPr defaultColWidth="8.85546875" defaultRowHeight="9.75" x14ac:dyDescent="0.15"/>
  <cols>
    <col min="1" max="1" width="1.28515625" style="2" customWidth="1"/>
    <col min="2" max="2" width="3.42578125" style="2" customWidth="1"/>
    <col min="3" max="4" width="10.85546875" style="2" customWidth="1"/>
    <col min="5" max="5" width="12.140625" style="2" customWidth="1"/>
    <col min="6" max="6" width="2.28515625" style="2" customWidth="1"/>
    <col min="7" max="7" width="11.42578125" style="2" customWidth="1"/>
    <col min="8" max="8" width="0.85546875" style="2" customWidth="1"/>
    <col min="9" max="9" width="1" style="2" customWidth="1"/>
    <col min="10" max="10" width="5.28515625" style="2" customWidth="1"/>
    <col min="11" max="11" width="6.42578125" style="2" customWidth="1"/>
    <col min="12" max="12" width="11.140625" style="2" customWidth="1"/>
    <col min="13" max="13" width="4.42578125" style="2" customWidth="1"/>
    <col min="14" max="14" width="6.7109375" style="2" customWidth="1"/>
    <col min="15" max="15" width="11.42578125" style="2" customWidth="1"/>
    <col min="16" max="16" width="1.140625" style="2" customWidth="1"/>
    <col min="17" max="17" width="1" style="2" customWidth="1"/>
    <col min="18" max="18" width="1.140625" style="1" customWidth="1"/>
    <col min="19" max="19" width="2" style="1" customWidth="1"/>
    <col min="20" max="16384" width="8.85546875" style="1"/>
  </cols>
  <sheetData>
    <row r="1" spans="1:17" x14ac:dyDescent="0.15">
      <c r="B1" s="7"/>
      <c r="C1" s="7"/>
      <c r="D1" s="7"/>
      <c r="E1" s="7"/>
      <c r="F1" s="7"/>
      <c r="G1" s="7"/>
      <c r="H1" s="7"/>
      <c r="I1" s="7"/>
      <c r="J1" s="7"/>
      <c r="K1" s="7"/>
      <c r="L1" s="7"/>
      <c r="M1" s="7"/>
      <c r="N1" s="7"/>
      <c r="O1" s="7"/>
    </row>
    <row r="2" spans="1:17" ht="15" x14ac:dyDescent="0.25">
      <c r="A2" s="7"/>
      <c r="B2" s="45" t="s">
        <v>333</v>
      </c>
      <c r="C2" s="7"/>
      <c r="E2" s="44"/>
      <c r="F2" s="44"/>
      <c r="G2" s="44"/>
      <c r="H2" s="44"/>
      <c r="I2" s="7"/>
      <c r="J2" s="7"/>
      <c r="K2" s="7"/>
      <c r="L2" s="48" t="s">
        <v>332</v>
      </c>
      <c r="M2" s="7"/>
      <c r="N2" s="7"/>
      <c r="O2" s="7"/>
      <c r="P2" s="7"/>
    </row>
    <row r="3" spans="1:17" ht="15" x14ac:dyDescent="0.25">
      <c r="A3" s="7"/>
      <c r="B3" s="47" t="s">
        <v>331</v>
      </c>
      <c r="C3" s="7"/>
      <c r="D3" s="44"/>
      <c r="E3" s="293" t="s">
        <v>330</v>
      </c>
      <c r="F3" s="294"/>
      <c r="G3" s="294"/>
      <c r="H3" s="44"/>
      <c r="I3" s="46"/>
      <c r="J3" s="7"/>
      <c r="K3" s="7"/>
      <c r="L3" s="7"/>
      <c r="M3" s="7"/>
      <c r="N3" s="7"/>
      <c r="O3" s="7"/>
      <c r="P3" s="7"/>
    </row>
    <row r="4" spans="1:17" ht="15" x14ac:dyDescent="0.25">
      <c r="A4" s="7"/>
      <c r="B4" s="7"/>
      <c r="C4" s="7"/>
      <c r="D4" s="44"/>
      <c r="E4" s="294"/>
      <c r="F4" s="294"/>
      <c r="G4" s="294"/>
      <c r="H4" s="44"/>
      <c r="I4" s="7"/>
      <c r="J4" s="45" t="s">
        <v>329</v>
      </c>
      <c r="K4" s="7"/>
      <c r="L4" s="7" t="s">
        <v>328</v>
      </c>
      <c r="M4" s="7"/>
      <c r="N4" s="7"/>
      <c r="O4" s="7"/>
      <c r="P4" s="7"/>
    </row>
    <row r="5" spans="1:17" ht="15" x14ac:dyDescent="0.25">
      <c r="A5" s="7"/>
      <c r="B5" s="7"/>
      <c r="C5" s="7"/>
      <c r="D5" s="44"/>
      <c r="E5" s="294"/>
      <c r="F5" s="294"/>
      <c r="G5" s="294"/>
      <c r="H5" s="44"/>
      <c r="I5" s="7"/>
      <c r="J5" s="7"/>
      <c r="K5" s="7"/>
      <c r="L5" s="7" t="s">
        <v>327</v>
      </c>
      <c r="M5" s="7"/>
      <c r="N5" s="7"/>
      <c r="O5" s="7"/>
      <c r="P5" s="7"/>
    </row>
    <row r="6" spans="1:17" x14ac:dyDescent="0.15">
      <c r="A6" s="7"/>
      <c r="B6" s="7"/>
      <c r="C6" s="7"/>
      <c r="D6" s="7"/>
      <c r="E6" s="7"/>
      <c r="F6" s="7"/>
      <c r="G6" s="7"/>
      <c r="H6" s="7"/>
      <c r="I6" s="7"/>
      <c r="J6" s="7"/>
      <c r="K6" s="7"/>
      <c r="L6" s="7" t="s">
        <v>326</v>
      </c>
      <c r="M6" s="7"/>
      <c r="N6" s="7"/>
      <c r="O6" s="7"/>
      <c r="P6" s="7"/>
    </row>
    <row r="7" spans="1:17" x14ac:dyDescent="0.15">
      <c r="A7" s="7"/>
      <c r="B7" s="7"/>
      <c r="C7" s="7"/>
      <c r="D7" s="7"/>
      <c r="E7" s="7"/>
      <c r="F7" s="7"/>
      <c r="G7" s="7"/>
      <c r="H7" s="7"/>
      <c r="I7" s="7"/>
      <c r="J7" s="7"/>
      <c r="K7" s="7"/>
      <c r="L7" s="7" t="s">
        <v>325</v>
      </c>
      <c r="M7" s="7"/>
      <c r="N7" s="7"/>
      <c r="O7" s="7"/>
      <c r="P7" s="7"/>
    </row>
    <row r="8" spans="1:17" ht="10.5" thickBot="1" x14ac:dyDescent="0.2">
      <c r="A8" s="7"/>
      <c r="B8" s="5"/>
      <c r="C8" s="5"/>
      <c r="D8" s="5"/>
      <c r="E8" s="5"/>
      <c r="F8" s="5"/>
      <c r="G8" s="5"/>
      <c r="H8" s="5"/>
      <c r="I8" s="5"/>
      <c r="J8" s="5"/>
      <c r="K8" s="7"/>
      <c r="L8" s="5"/>
      <c r="M8" s="5"/>
      <c r="N8" s="5"/>
      <c r="O8" s="5"/>
      <c r="P8" s="5"/>
    </row>
    <row r="9" spans="1:17" ht="10.5" thickTop="1" x14ac:dyDescent="0.15">
      <c r="A9" s="9"/>
      <c r="B9" s="10"/>
      <c r="C9" s="9"/>
      <c r="D9" s="9"/>
      <c r="E9" s="9"/>
      <c r="F9" s="9"/>
      <c r="G9" s="9"/>
      <c r="H9" s="9"/>
      <c r="I9" s="9"/>
      <c r="J9" s="8"/>
      <c r="K9" s="9"/>
      <c r="L9" s="10"/>
      <c r="M9" s="9"/>
      <c r="N9" s="9"/>
      <c r="O9" s="9"/>
      <c r="P9" s="8"/>
      <c r="Q9" s="1"/>
    </row>
    <row r="10" spans="1:17" ht="12" x14ac:dyDescent="0.2">
      <c r="A10" s="7"/>
      <c r="B10" s="43" t="s">
        <v>324</v>
      </c>
      <c r="C10" s="9"/>
      <c r="D10" s="9"/>
      <c r="E10" s="9"/>
      <c r="F10" s="295"/>
      <c r="G10" s="295"/>
      <c r="H10" s="295"/>
      <c r="I10" s="295"/>
      <c r="J10" s="296"/>
      <c r="K10" s="9"/>
      <c r="L10" s="19" t="s">
        <v>323</v>
      </c>
      <c r="M10" s="9"/>
      <c r="N10" s="42"/>
      <c r="O10" s="41"/>
      <c r="P10" s="8"/>
    </row>
    <row r="11" spans="1:17" x14ac:dyDescent="0.15">
      <c r="A11" s="7"/>
      <c r="B11" s="10" t="s">
        <v>322</v>
      </c>
      <c r="C11" s="9"/>
      <c r="D11" s="9"/>
      <c r="E11" s="9"/>
      <c r="F11" s="9"/>
      <c r="G11" s="9"/>
      <c r="H11" s="9"/>
      <c r="I11" s="9"/>
      <c r="J11" s="8"/>
      <c r="K11" s="9"/>
      <c r="L11" s="40"/>
      <c r="M11" s="9"/>
      <c r="N11" s="9"/>
      <c r="O11" s="39"/>
      <c r="P11" s="8"/>
    </row>
    <row r="12" spans="1:17" ht="12" x14ac:dyDescent="0.2">
      <c r="A12" s="7"/>
      <c r="B12" s="19" t="s">
        <v>321</v>
      </c>
      <c r="C12" s="20"/>
      <c r="D12" s="295"/>
      <c r="E12" s="295"/>
      <c r="F12" s="295"/>
      <c r="G12" s="295"/>
      <c r="H12" s="295"/>
      <c r="I12" s="295"/>
      <c r="J12" s="296"/>
      <c r="K12" s="9"/>
      <c r="L12" s="19" t="s">
        <v>320</v>
      </c>
      <c r="M12" s="9"/>
      <c r="N12" s="297"/>
      <c r="O12" s="297"/>
      <c r="P12" s="8"/>
    </row>
    <row r="13" spans="1:17" ht="10.5" thickBot="1" x14ac:dyDescent="0.2">
      <c r="A13" s="7"/>
      <c r="B13" s="6"/>
      <c r="C13" s="5"/>
      <c r="D13" s="5"/>
      <c r="E13" s="5"/>
      <c r="F13" s="5"/>
      <c r="G13" s="5"/>
      <c r="H13" s="5"/>
      <c r="I13" s="5"/>
      <c r="J13" s="4"/>
      <c r="K13" s="9"/>
      <c r="L13" s="6"/>
      <c r="M13" s="5"/>
      <c r="N13" s="5"/>
      <c r="O13" s="5"/>
      <c r="P13" s="4"/>
    </row>
    <row r="14" spans="1:17" ht="10.5" thickTop="1" x14ac:dyDescent="0.15">
      <c r="A14" s="7"/>
      <c r="B14" s="9"/>
      <c r="C14" s="9"/>
      <c r="D14" s="9"/>
      <c r="E14" s="9"/>
      <c r="F14" s="9"/>
      <c r="G14" s="9"/>
      <c r="H14" s="9"/>
      <c r="I14" s="9"/>
      <c r="J14" s="9"/>
      <c r="K14" s="9"/>
      <c r="L14" s="9"/>
      <c r="M14" s="9"/>
      <c r="N14" s="9"/>
      <c r="O14" s="9"/>
      <c r="P14" s="9"/>
    </row>
    <row r="15" spans="1:17" ht="10.5" thickBot="1" x14ac:dyDescent="0.2">
      <c r="A15" s="7"/>
      <c r="B15" s="5"/>
      <c r="C15" s="5"/>
      <c r="D15" s="5"/>
      <c r="E15" s="5"/>
      <c r="F15" s="5"/>
      <c r="G15" s="5"/>
      <c r="H15" s="5"/>
      <c r="I15" s="5"/>
      <c r="J15" s="5"/>
      <c r="K15" s="5"/>
      <c r="L15" s="5"/>
      <c r="M15" s="5"/>
      <c r="N15" s="5"/>
      <c r="O15" s="5"/>
      <c r="P15" s="5"/>
      <c r="Q15" s="1"/>
    </row>
    <row r="16" spans="1:17" ht="10.5" thickTop="1" x14ac:dyDescent="0.15">
      <c r="A16" s="7"/>
      <c r="B16" s="10"/>
      <c r="C16" s="9"/>
      <c r="D16" s="9"/>
      <c r="E16" s="9"/>
      <c r="F16" s="9"/>
      <c r="G16" s="9"/>
      <c r="H16" s="9"/>
      <c r="I16" s="9"/>
      <c r="J16" s="9"/>
      <c r="K16" s="9"/>
      <c r="L16" s="9"/>
      <c r="M16" s="9"/>
      <c r="N16" s="9"/>
      <c r="O16" s="9"/>
      <c r="P16" s="8"/>
    </row>
    <row r="17" spans="1:17" ht="15" x14ac:dyDescent="0.25">
      <c r="A17" s="7"/>
      <c r="B17" s="19" t="s">
        <v>319</v>
      </c>
      <c r="C17" s="9"/>
      <c r="E17" s="289" t="s">
        <v>41</v>
      </c>
      <c r="F17" s="290"/>
      <c r="G17" s="290"/>
      <c r="H17" s="290"/>
      <c r="I17" s="290"/>
      <c r="J17" s="290"/>
      <c r="K17" s="290"/>
      <c r="L17" s="290"/>
      <c r="M17" s="290"/>
      <c r="N17" s="291"/>
      <c r="O17" s="38"/>
      <c r="P17" s="8"/>
    </row>
    <row r="18" spans="1:17" ht="12.75" x14ac:dyDescent="0.2">
      <c r="A18" s="7"/>
      <c r="B18" s="10"/>
      <c r="C18" s="9"/>
      <c r="D18" s="37"/>
      <c r="E18" s="37"/>
      <c r="F18" s="37"/>
      <c r="G18" s="37"/>
      <c r="H18" s="36"/>
      <c r="I18" s="36"/>
      <c r="J18" s="9"/>
      <c r="K18" s="9"/>
      <c r="L18" s="9"/>
      <c r="M18" s="9"/>
      <c r="N18" s="9"/>
      <c r="O18" s="9"/>
      <c r="P18" s="8"/>
    </row>
    <row r="19" spans="1:17" ht="12.75" x14ac:dyDescent="0.2">
      <c r="A19" s="7"/>
      <c r="B19" s="19" t="s">
        <v>318</v>
      </c>
      <c r="C19" s="9"/>
      <c r="D19" s="7"/>
      <c r="E19" s="289" t="s">
        <v>2</v>
      </c>
      <c r="F19" s="292"/>
      <c r="G19" s="292"/>
      <c r="H19" s="292"/>
      <c r="I19" s="292"/>
      <c r="J19" s="292"/>
      <c r="K19" s="292"/>
      <c r="L19" s="292"/>
      <c r="M19" s="7"/>
      <c r="N19" s="7"/>
      <c r="O19" s="35"/>
      <c r="P19" s="8"/>
    </row>
    <row r="20" spans="1:17" ht="15.75" thickBot="1" x14ac:dyDescent="0.2">
      <c r="A20" s="7"/>
      <c r="B20" s="6"/>
      <c r="C20" s="5"/>
      <c r="D20" s="34"/>
      <c r="E20" s="33"/>
      <c r="F20" s="33"/>
      <c r="G20" s="33"/>
      <c r="H20" s="5"/>
      <c r="I20" s="5"/>
      <c r="J20" s="5"/>
      <c r="K20" s="5"/>
      <c r="L20" s="5"/>
      <c r="M20" s="5"/>
      <c r="N20" s="5"/>
      <c r="O20" s="5"/>
      <c r="P20" s="4"/>
    </row>
    <row r="21" spans="1:17" ht="15.75" thickTop="1" x14ac:dyDescent="0.15">
      <c r="A21" s="7"/>
      <c r="B21" s="9"/>
      <c r="C21" s="9"/>
      <c r="D21" s="32"/>
      <c r="E21" s="30"/>
      <c r="F21" s="31"/>
      <c r="G21" s="30"/>
      <c r="H21" s="9"/>
      <c r="I21" s="9"/>
      <c r="J21" s="9"/>
      <c r="K21" s="9"/>
      <c r="L21" s="9"/>
      <c r="M21" s="9"/>
      <c r="N21" s="9"/>
      <c r="O21" s="9"/>
      <c r="P21" s="9"/>
    </row>
    <row r="22" spans="1:17" ht="10.5" thickBot="1" x14ac:dyDescent="0.2">
      <c r="A22" s="7"/>
      <c r="B22" s="5"/>
      <c r="C22" s="5"/>
      <c r="D22" s="5"/>
      <c r="E22" s="5"/>
      <c r="F22" s="5"/>
      <c r="G22" s="5"/>
      <c r="H22" s="5"/>
      <c r="I22" s="5"/>
      <c r="J22" s="5"/>
      <c r="K22" s="5"/>
      <c r="L22" s="5"/>
      <c r="M22" s="5"/>
      <c r="N22" s="5"/>
      <c r="O22" s="5"/>
      <c r="P22" s="5"/>
    </row>
    <row r="23" spans="1:17" ht="10.5" thickTop="1" x14ac:dyDescent="0.15">
      <c r="A23" s="7"/>
      <c r="B23" s="10"/>
      <c r="C23" s="9"/>
      <c r="D23" s="9"/>
      <c r="E23" s="9"/>
      <c r="F23" s="9"/>
      <c r="G23" s="9"/>
      <c r="H23" s="9"/>
      <c r="I23" s="9"/>
      <c r="J23" s="8"/>
      <c r="K23" s="10"/>
      <c r="L23" s="9"/>
      <c r="M23" s="9"/>
      <c r="N23" s="9"/>
      <c r="O23" s="9"/>
      <c r="P23" s="8"/>
    </row>
    <row r="24" spans="1:17" x14ac:dyDescent="0.15">
      <c r="A24" s="7"/>
      <c r="B24" s="19" t="s">
        <v>317</v>
      </c>
      <c r="C24" s="9"/>
      <c r="E24" s="268"/>
      <c r="F24" s="268"/>
      <c r="G24" s="268"/>
      <c r="H24" s="9"/>
      <c r="I24" s="9"/>
      <c r="J24" s="29"/>
      <c r="K24" s="19" t="s">
        <v>316</v>
      </c>
      <c r="L24" s="9"/>
      <c r="M24" s="268"/>
      <c r="N24" s="268"/>
      <c r="O24" s="268"/>
      <c r="P24" s="8"/>
    </row>
    <row r="25" spans="1:17" x14ac:dyDescent="0.15">
      <c r="A25" s="7"/>
      <c r="B25" s="10"/>
      <c r="C25" s="9"/>
      <c r="D25" s="9"/>
      <c r="E25" s="9"/>
      <c r="F25" s="9"/>
      <c r="G25" s="9"/>
      <c r="H25" s="9"/>
      <c r="I25" s="9"/>
      <c r="J25" s="8"/>
      <c r="K25" s="10"/>
      <c r="L25" s="9"/>
      <c r="M25" s="9"/>
      <c r="N25" s="9"/>
      <c r="O25" s="9"/>
      <c r="P25" s="8"/>
    </row>
    <row r="26" spans="1:17" x14ac:dyDescent="0.15">
      <c r="A26" s="7"/>
      <c r="B26" s="19" t="s">
        <v>315</v>
      </c>
      <c r="C26" s="9"/>
      <c r="E26" s="268"/>
      <c r="F26" s="268"/>
      <c r="G26" s="268"/>
      <c r="H26" s="9"/>
      <c r="I26" s="9"/>
      <c r="J26" s="29"/>
      <c r="K26" s="19" t="s">
        <v>314</v>
      </c>
      <c r="L26" s="9"/>
      <c r="M26" s="268"/>
      <c r="N26" s="268"/>
      <c r="O26" s="268"/>
      <c r="P26" s="8"/>
    </row>
    <row r="27" spans="1:17" ht="10.5" thickBot="1" x14ac:dyDescent="0.2">
      <c r="A27" s="7"/>
      <c r="B27" s="6"/>
      <c r="C27" s="5"/>
      <c r="D27" s="5"/>
      <c r="E27" s="5"/>
      <c r="F27" s="5"/>
      <c r="G27" s="5"/>
      <c r="H27" s="5"/>
      <c r="I27" s="5"/>
      <c r="J27" s="4"/>
      <c r="K27" s="6"/>
      <c r="L27" s="5"/>
      <c r="M27" s="5"/>
      <c r="N27" s="5"/>
      <c r="O27" s="5"/>
      <c r="P27" s="4"/>
    </row>
    <row r="28" spans="1:17" ht="10.5" thickTop="1" x14ac:dyDescent="0.15">
      <c r="A28" s="7"/>
      <c r="B28" s="9"/>
      <c r="C28" s="9"/>
      <c r="D28" s="9"/>
      <c r="E28" s="9"/>
      <c r="F28" s="9"/>
      <c r="G28" s="9"/>
      <c r="H28" s="9"/>
      <c r="I28" s="9"/>
      <c r="J28" s="9"/>
      <c r="K28" s="9"/>
      <c r="L28" s="9"/>
      <c r="M28" s="9"/>
      <c r="N28" s="9"/>
      <c r="O28" s="9"/>
      <c r="P28" s="9"/>
    </row>
    <row r="29" spans="1:17" ht="10.5" thickBot="1" x14ac:dyDescent="0.2">
      <c r="A29" s="7"/>
      <c r="B29" s="9"/>
      <c r="C29" s="9"/>
      <c r="D29" s="9"/>
      <c r="E29" s="9"/>
      <c r="F29" s="9"/>
      <c r="G29" s="9"/>
      <c r="H29" s="9"/>
      <c r="I29" s="9"/>
      <c r="J29" s="9"/>
      <c r="K29" s="9"/>
      <c r="L29" s="9"/>
      <c r="M29" s="9"/>
      <c r="N29" s="9"/>
      <c r="O29" s="9"/>
      <c r="P29" s="7"/>
    </row>
    <row r="30" spans="1:17" ht="15.75" thickTop="1" x14ac:dyDescent="0.25">
      <c r="A30" s="7"/>
      <c r="B30" s="269" t="s">
        <v>313</v>
      </c>
      <c r="C30" s="270"/>
      <c r="D30" s="270"/>
      <c r="E30" s="270"/>
      <c r="F30" s="270"/>
      <c r="G30" s="270"/>
      <c r="H30" s="271"/>
      <c r="I30" s="271"/>
      <c r="J30" s="271"/>
      <c r="K30" s="271"/>
      <c r="L30" s="271"/>
      <c r="M30" s="271"/>
      <c r="N30" s="270"/>
      <c r="O30" s="270"/>
      <c r="P30" s="28"/>
    </row>
    <row r="31" spans="1:17" ht="15" x14ac:dyDescent="0.25">
      <c r="A31" s="7"/>
      <c r="B31" s="272" t="s">
        <v>312</v>
      </c>
      <c r="C31" s="273"/>
      <c r="D31" s="273"/>
      <c r="E31" s="273"/>
      <c r="F31" s="273"/>
      <c r="G31" s="273"/>
      <c r="H31" s="273"/>
      <c r="I31" s="273"/>
      <c r="J31" s="273"/>
      <c r="K31" s="273"/>
      <c r="L31" s="273"/>
      <c r="M31" s="274"/>
      <c r="N31" s="282" t="s">
        <v>311</v>
      </c>
      <c r="O31" s="273"/>
      <c r="P31" s="274"/>
    </row>
    <row r="32" spans="1:17" ht="15" x14ac:dyDescent="0.25">
      <c r="A32" s="9"/>
      <c r="B32" s="283" t="s">
        <v>37</v>
      </c>
      <c r="C32" s="284"/>
      <c r="D32" s="284"/>
      <c r="E32" s="284"/>
      <c r="F32" s="284"/>
      <c r="G32" s="284"/>
      <c r="H32" s="284"/>
      <c r="I32" s="284"/>
      <c r="J32" s="284"/>
      <c r="K32" s="284"/>
      <c r="L32" s="284"/>
      <c r="M32" s="285"/>
      <c r="N32" s="286">
        <f>'Summary Sheet'!E8</f>
        <v>0</v>
      </c>
      <c r="O32" s="287"/>
      <c r="P32" s="288"/>
      <c r="Q32" s="1"/>
    </row>
    <row r="33" spans="1:17" ht="15" x14ac:dyDescent="0.25">
      <c r="A33" s="9"/>
      <c r="B33" s="283" t="s">
        <v>310</v>
      </c>
      <c r="C33" s="284"/>
      <c r="D33" s="284"/>
      <c r="E33" s="284"/>
      <c r="F33" s="284"/>
      <c r="G33" s="284"/>
      <c r="H33" s="284"/>
      <c r="I33" s="284"/>
      <c r="J33" s="284"/>
      <c r="K33" s="284"/>
      <c r="L33" s="284"/>
      <c r="M33" s="285"/>
      <c r="N33" s="286">
        <f>'Summary Sheet'!E20</f>
        <v>0</v>
      </c>
      <c r="O33" s="287"/>
      <c r="P33" s="288"/>
      <c r="Q33" s="1"/>
    </row>
    <row r="34" spans="1:17" ht="15" x14ac:dyDescent="0.25">
      <c r="A34" s="9"/>
      <c r="B34" s="300" t="s">
        <v>309</v>
      </c>
      <c r="C34" s="284"/>
      <c r="D34" s="284"/>
      <c r="E34" s="284"/>
      <c r="F34" s="284"/>
      <c r="G34" s="284"/>
      <c r="H34" s="284"/>
      <c r="I34" s="284"/>
      <c r="J34" s="284"/>
      <c r="K34" s="284"/>
      <c r="L34" s="284"/>
      <c r="M34" s="285"/>
      <c r="N34" s="286">
        <f>'Summary Sheet'!E10</f>
        <v>0</v>
      </c>
      <c r="O34" s="287"/>
      <c r="P34" s="288"/>
      <c r="Q34" s="1"/>
    </row>
    <row r="35" spans="1:17" ht="15" x14ac:dyDescent="0.25">
      <c r="A35" s="9"/>
      <c r="B35" s="301" t="s">
        <v>308</v>
      </c>
      <c r="C35" s="302"/>
      <c r="D35" s="302"/>
      <c r="E35" s="302"/>
      <c r="F35" s="302"/>
      <c r="G35" s="302"/>
      <c r="H35" s="302"/>
      <c r="I35" s="302"/>
      <c r="J35" s="302"/>
      <c r="K35" s="302"/>
      <c r="L35" s="302"/>
      <c r="M35" s="303"/>
      <c r="N35" s="286">
        <f>SUM($N$32:$P$34)</f>
        <v>0</v>
      </c>
      <c r="O35" s="287"/>
      <c r="P35" s="288"/>
      <c r="Q35" s="1"/>
    </row>
    <row r="36" spans="1:17" ht="15.75" thickBot="1" x14ac:dyDescent="0.3">
      <c r="A36" s="7"/>
      <c r="B36" s="307" t="s">
        <v>307</v>
      </c>
      <c r="C36" s="308"/>
      <c r="D36" s="308"/>
      <c r="E36" s="308"/>
      <c r="F36" s="308"/>
      <c r="G36" s="308"/>
      <c r="H36" s="308"/>
      <c r="I36" s="308"/>
      <c r="J36" s="308"/>
      <c r="K36" s="308"/>
      <c r="L36" s="308"/>
      <c r="M36" s="309"/>
      <c r="N36" s="304">
        <f>'Summary Sheet'!F32</f>
        <v>0</v>
      </c>
      <c r="O36" s="305"/>
      <c r="P36" s="306"/>
    </row>
    <row r="37" spans="1:17" ht="10.5" thickTop="1" x14ac:dyDescent="0.15">
      <c r="A37" s="9"/>
      <c r="B37" s="27"/>
      <c r="C37" s="27"/>
      <c r="D37" s="27"/>
      <c r="E37" s="27"/>
      <c r="F37" s="25"/>
      <c r="G37" s="26"/>
      <c r="H37" s="26"/>
      <c r="I37" s="9"/>
      <c r="J37" s="27"/>
      <c r="K37" s="27"/>
      <c r="L37" s="27"/>
      <c r="M37" s="27"/>
      <c r="N37" s="27"/>
      <c r="O37" s="26"/>
      <c r="P37" s="26"/>
      <c r="Q37" s="1"/>
    </row>
    <row r="38" spans="1:17" x14ac:dyDescent="0.15">
      <c r="A38" s="7"/>
      <c r="B38" s="9"/>
      <c r="C38" s="9"/>
      <c r="D38" s="9"/>
      <c r="E38" s="9"/>
      <c r="F38" s="9"/>
      <c r="G38" s="9"/>
      <c r="H38" s="9"/>
      <c r="I38" s="9"/>
      <c r="J38" s="9"/>
      <c r="K38" s="9"/>
      <c r="L38" s="9"/>
      <c r="M38" s="25"/>
      <c r="N38" s="25"/>
      <c r="O38" s="22"/>
      <c r="P38" s="22"/>
      <c r="Q38" s="1"/>
    </row>
    <row r="39" spans="1:17" ht="10.5" thickBot="1" x14ac:dyDescent="0.2">
      <c r="A39" s="9"/>
      <c r="B39" s="9"/>
      <c r="C39" s="5"/>
      <c r="D39" s="5"/>
      <c r="E39" s="5"/>
      <c r="F39" s="5"/>
      <c r="G39" s="5"/>
      <c r="H39" s="5"/>
      <c r="I39" s="5"/>
      <c r="J39" s="5"/>
      <c r="K39" s="5"/>
      <c r="L39" s="5"/>
      <c r="M39" s="24"/>
      <c r="N39" s="24"/>
      <c r="O39" s="23"/>
      <c r="P39" s="22"/>
      <c r="Q39" s="1"/>
    </row>
    <row r="40" spans="1:17" ht="10.5" thickTop="1" x14ac:dyDescent="0.15">
      <c r="A40" s="7"/>
      <c r="B40" s="17"/>
      <c r="C40" s="9"/>
      <c r="D40" s="9"/>
      <c r="E40" s="9"/>
      <c r="F40" s="9"/>
      <c r="G40" s="9"/>
      <c r="H40" s="9"/>
      <c r="I40" s="9"/>
      <c r="J40" s="9"/>
      <c r="K40" s="9"/>
      <c r="L40" s="9"/>
      <c r="M40" s="9"/>
      <c r="N40" s="9"/>
      <c r="O40" s="9"/>
      <c r="P40" s="21"/>
    </row>
    <row r="41" spans="1:17" x14ac:dyDescent="0.15">
      <c r="A41" s="7"/>
      <c r="B41" s="19" t="s">
        <v>306</v>
      </c>
      <c r="C41" s="7"/>
      <c r="D41" s="7" t="s">
        <v>305</v>
      </c>
      <c r="E41" s="7"/>
      <c r="F41" s="7"/>
      <c r="G41" s="7"/>
      <c r="H41" s="7"/>
      <c r="I41" s="7"/>
      <c r="J41" s="7"/>
      <c r="K41" s="7"/>
      <c r="L41" s="7"/>
      <c r="M41" s="7"/>
      <c r="N41" s="7"/>
      <c r="O41" s="7"/>
      <c r="P41" s="8"/>
    </row>
    <row r="42" spans="1:17" x14ac:dyDescent="0.15">
      <c r="A42" s="7"/>
      <c r="B42" s="10"/>
      <c r="C42" s="7"/>
      <c r="D42" s="7" t="s">
        <v>304</v>
      </c>
      <c r="E42" s="7"/>
      <c r="F42" s="7"/>
      <c r="G42" s="7"/>
      <c r="H42" s="7"/>
      <c r="I42" s="7"/>
      <c r="J42" s="7"/>
      <c r="K42" s="7"/>
      <c r="L42" s="7"/>
      <c r="M42" s="7"/>
      <c r="N42" s="7"/>
      <c r="O42" s="7"/>
      <c r="P42" s="8"/>
    </row>
    <row r="43" spans="1:17" x14ac:dyDescent="0.15">
      <c r="A43" s="7"/>
      <c r="B43" s="10"/>
      <c r="C43" s="7"/>
      <c r="D43" s="7"/>
      <c r="E43" s="7"/>
      <c r="F43" s="7"/>
      <c r="G43" s="7"/>
      <c r="H43" s="7"/>
      <c r="I43" s="7"/>
      <c r="J43" s="7"/>
      <c r="K43" s="7"/>
      <c r="L43" s="7"/>
      <c r="M43" s="7"/>
      <c r="N43" s="7"/>
      <c r="O43" s="7"/>
      <c r="P43" s="8"/>
    </row>
    <row r="44" spans="1:17" ht="15" x14ac:dyDescent="0.25">
      <c r="A44" s="7"/>
      <c r="B44" s="19" t="s">
        <v>303</v>
      </c>
      <c r="C44" s="7"/>
      <c r="D44" s="20"/>
      <c r="F44" s="279"/>
      <c r="G44" s="279"/>
      <c r="H44" s="279"/>
      <c r="I44" s="279"/>
      <c r="J44" s="279"/>
      <c r="K44" s="279"/>
      <c r="L44" s="279"/>
      <c r="M44" s="279"/>
      <c r="N44" s="280"/>
      <c r="O44" s="7"/>
      <c r="P44" s="8"/>
    </row>
    <row r="45" spans="1:17" x14ac:dyDescent="0.15">
      <c r="A45" s="7"/>
      <c r="B45" s="10"/>
      <c r="C45" s="7"/>
      <c r="D45" s="7"/>
      <c r="E45" s="7"/>
      <c r="F45" s="7"/>
      <c r="G45" s="7"/>
      <c r="H45" s="7"/>
      <c r="I45" s="7"/>
      <c r="J45" s="7"/>
      <c r="K45" s="7"/>
      <c r="L45" s="7"/>
      <c r="M45" s="7"/>
      <c r="N45" s="7"/>
      <c r="O45" s="7"/>
      <c r="P45" s="8"/>
    </row>
    <row r="46" spans="1:17" ht="15" x14ac:dyDescent="0.25">
      <c r="A46" s="9"/>
      <c r="B46" s="19" t="s">
        <v>302</v>
      </c>
      <c r="C46" s="9"/>
      <c r="D46" s="268"/>
      <c r="E46" s="268"/>
      <c r="F46" s="268"/>
      <c r="G46" s="268"/>
      <c r="H46" s="9"/>
      <c r="I46" s="9"/>
      <c r="J46" s="1"/>
      <c r="K46" s="18" t="s">
        <v>293</v>
      </c>
      <c r="L46" s="281"/>
      <c r="M46" s="268"/>
      <c r="N46" s="280"/>
      <c r="O46" s="9"/>
      <c r="P46" s="8"/>
      <c r="Q46" s="1"/>
    </row>
    <row r="47" spans="1:17" ht="10.5" thickBot="1" x14ac:dyDescent="0.2">
      <c r="A47" s="7"/>
      <c r="B47" s="6"/>
      <c r="C47" s="5"/>
      <c r="D47" s="5"/>
      <c r="E47" s="5"/>
      <c r="F47" s="5"/>
      <c r="G47" s="5"/>
      <c r="H47" s="5"/>
      <c r="I47" s="5"/>
      <c r="J47" s="5"/>
      <c r="K47" s="5"/>
      <c r="L47" s="5"/>
      <c r="M47" s="5"/>
      <c r="N47" s="5"/>
      <c r="O47" s="5"/>
      <c r="P47" s="4"/>
    </row>
    <row r="48" spans="1:17" ht="10.5" thickTop="1" x14ac:dyDescent="0.15">
      <c r="A48" s="7"/>
      <c r="B48" s="7"/>
      <c r="C48" s="7"/>
      <c r="D48" s="7"/>
      <c r="E48" s="7"/>
      <c r="F48" s="7"/>
      <c r="G48" s="7"/>
      <c r="H48" s="7"/>
      <c r="I48" s="7"/>
      <c r="J48" s="7"/>
      <c r="K48" s="7"/>
      <c r="L48" s="7"/>
      <c r="M48" s="7"/>
      <c r="N48" s="7"/>
      <c r="O48" s="7"/>
      <c r="P48" s="7"/>
    </row>
    <row r="49" spans="1:16" ht="10.5" thickBot="1" x14ac:dyDescent="0.2">
      <c r="A49" s="7"/>
      <c r="B49" s="5"/>
      <c r="C49" s="5"/>
      <c r="D49" s="5"/>
      <c r="E49" s="5"/>
      <c r="F49" s="5"/>
      <c r="G49" s="5"/>
      <c r="H49" s="5"/>
      <c r="I49" s="5"/>
      <c r="J49" s="5"/>
      <c r="K49" s="5"/>
      <c r="L49" s="5"/>
      <c r="M49" s="5"/>
      <c r="N49" s="5"/>
      <c r="O49" s="5"/>
      <c r="P49" s="5"/>
    </row>
    <row r="50" spans="1:16" ht="10.5" thickTop="1" x14ac:dyDescent="0.15">
      <c r="A50" s="7"/>
      <c r="B50" s="17"/>
      <c r="C50" s="7"/>
      <c r="D50" s="7"/>
      <c r="E50" s="7"/>
      <c r="F50" s="7"/>
      <c r="G50" s="7"/>
      <c r="H50" s="7"/>
      <c r="I50" s="7"/>
      <c r="J50" s="7"/>
      <c r="K50" s="7"/>
      <c r="L50" s="7"/>
      <c r="M50" s="7"/>
      <c r="N50" s="7"/>
      <c r="O50" s="16"/>
      <c r="P50" s="8"/>
    </row>
    <row r="51" spans="1:16" ht="15" x14ac:dyDescent="0.25">
      <c r="A51" s="7"/>
      <c r="B51" s="298" t="s">
        <v>301</v>
      </c>
      <c r="C51" s="276"/>
      <c r="D51" s="276"/>
      <c r="E51" s="276"/>
      <c r="F51" s="276"/>
      <c r="G51" s="276"/>
      <c r="H51" s="276"/>
      <c r="I51" s="276"/>
      <c r="J51" s="276"/>
      <c r="K51" s="276"/>
      <c r="L51" s="276"/>
      <c r="M51" s="276"/>
      <c r="N51" s="276"/>
      <c r="O51" s="276"/>
      <c r="P51" s="299"/>
    </row>
    <row r="52" spans="1:16" x14ac:dyDescent="0.15">
      <c r="A52" s="7"/>
      <c r="B52" s="10"/>
      <c r="C52" s="7"/>
      <c r="D52" s="7"/>
      <c r="E52" s="7"/>
      <c r="F52" s="7"/>
      <c r="G52" s="7"/>
      <c r="H52" s="7"/>
      <c r="I52" s="7"/>
      <c r="J52" s="7"/>
      <c r="K52" s="7"/>
      <c r="L52" s="7"/>
      <c r="M52" s="7"/>
      <c r="N52" s="7"/>
      <c r="O52" s="9"/>
      <c r="P52" s="8"/>
    </row>
    <row r="53" spans="1:16" x14ac:dyDescent="0.15">
      <c r="A53" s="7"/>
      <c r="B53" s="10"/>
      <c r="C53" s="7"/>
      <c r="D53" s="7"/>
      <c r="E53" s="7"/>
      <c r="F53" s="7"/>
      <c r="G53" s="7"/>
      <c r="H53" s="7"/>
      <c r="I53" s="7"/>
      <c r="J53" s="7"/>
      <c r="K53" s="7"/>
      <c r="L53" s="7"/>
      <c r="M53" s="7"/>
      <c r="N53" s="7"/>
      <c r="O53" s="9"/>
      <c r="P53" s="8"/>
    </row>
    <row r="54" spans="1:16" ht="15" x14ac:dyDescent="0.25">
      <c r="A54" s="7"/>
      <c r="B54" s="10" t="s">
        <v>300</v>
      </c>
      <c r="C54" s="9"/>
      <c r="D54" s="11"/>
      <c r="E54" s="277" t="s">
        <v>299</v>
      </c>
      <c r="F54" s="278"/>
      <c r="G54" s="11"/>
      <c r="H54" s="11"/>
      <c r="I54" s="11"/>
      <c r="J54" s="11"/>
      <c r="K54" s="11"/>
      <c r="L54" s="277" t="s">
        <v>298</v>
      </c>
      <c r="M54" s="276"/>
      <c r="N54" s="11"/>
      <c r="O54" s="11"/>
      <c r="P54" s="8"/>
    </row>
    <row r="55" spans="1:16" x14ac:dyDescent="0.15">
      <c r="A55" s="7"/>
      <c r="B55" s="10"/>
      <c r="C55" s="7"/>
      <c r="D55" s="7"/>
      <c r="E55" s="7"/>
      <c r="F55" s="7"/>
      <c r="G55" s="7"/>
      <c r="H55" s="7"/>
      <c r="I55" s="7"/>
      <c r="J55" s="7"/>
      <c r="K55" s="7"/>
      <c r="L55" s="7"/>
      <c r="M55" s="7"/>
      <c r="N55" s="7"/>
      <c r="O55" s="9"/>
      <c r="P55" s="8"/>
    </row>
    <row r="56" spans="1:16" ht="15" x14ac:dyDescent="0.25">
      <c r="A56" s="7"/>
      <c r="B56" s="15" t="s">
        <v>297</v>
      </c>
      <c r="C56" s="9"/>
      <c r="D56" s="11"/>
      <c r="E56" s="277" t="s">
        <v>296</v>
      </c>
      <c r="F56" s="278"/>
      <c r="G56" s="11"/>
      <c r="H56" s="11"/>
      <c r="I56" s="11"/>
      <c r="J56" s="14"/>
      <c r="K56" s="14"/>
      <c r="L56" s="275" t="s">
        <v>295</v>
      </c>
      <c r="M56" s="276"/>
      <c r="N56" s="11"/>
      <c r="O56" s="11"/>
      <c r="P56" s="8"/>
    </row>
    <row r="57" spans="1:16" x14ac:dyDescent="0.15">
      <c r="A57" s="7"/>
      <c r="B57" s="10"/>
      <c r="C57" s="7"/>
      <c r="D57" s="13"/>
      <c r="E57" s="9"/>
      <c r="F57" s="9"/>
      <c r="G57" s="9"/>
      <c r="H57" s="7"/>
      <c r="I57" s="7"/>
      <c r="J57" s="7"/>
      <c r="K57" s="7"/>
      <c r="L57" s="9"/>
      <c r="M57" s="9"/>
      <c r="N57" s="9"/>
      <c r="O57" s="9"/>
      <c r="P57" s="8"/>
    </row>
    <row r="58" spans="1:16" x14ac:dyDescent="0.15">
      <c r="A58" s="7"/>
      <c r="B58" s="10"/>
      <c r="C58" s="7"/>
      <c r="D58" s="7"/>
      <c r="E58" s="7"/>
      <c r="F58" s="7"/>
      <c r="G58" s="7"/>
      <c r="H58" s="7"/>
      <c r="I58" s="7"/>
      <c r="J58" s="7"/>
      <c r="K58" s="7"/>
      <c r="L58" s="7"/>
      <c r="M58" s="7"/>
      <c r="N58" s="7"/>
      <c r="O58" s="9"/>
      <c r="P58" s="8"/>
    </row>
    <row r="59" spans="1:16" x14ac:dyDescent="0.15">
      <c r="A59" s="7"/>
      <c r="B59" s="10"/>
      <c r="C59" s="7"/>
      <c r="D59" s="7"/>
      <c r="E59" s="13" t="s">
        <v>294</v>
      </c>
      <c r="F59" s="7"/>
      <c r="G59" s="9"/>
      <c r="H59" s="11"/>
      <c r="I59" s="11"/>
      <c r="J59" s="11"/>
      <c r="K59" s="11"/>
      <c r="L59" s="11"/>
      <c r="M59" s="13" t="s">
        <v>293</v>
      </c>
      <c r="N59" s="12"/>
      <c r="O59" s="11"/>
      <c r="P59" s="8"/>
    </row>
    <row r="60" spans="1:16" x14ac:dyDescent="0.15">
      <c r="A60" s="7"/>
      <c r="B60" s="10"/>
      <c r="C60" s="9"/>
      <c r="D60" s="9"/>
      <c r="E60" s="9"/>
      <c r="F60" s="9"/>
      <c r="G60" s="9"/>
      <c r="H60" s="9"/>
      <c r="I60" s="9"/>
      <c r="J60" s="9"/>
      <c r="K60" s="9"/>
      <c r="L60" s="9"/>
      <c r="M60" s="9"/>
      <c r="N60" s="9"/>
      <c r="O60" s="9"/>
      <c r="P60" s="8"/>
    </row>
    <row r="61" spans="1:16" ht="10.5" thickBot="1" x14ac:dyDescent="0.2">
      <c r="A61" s="7"/>
      <c r="B61" s="6"/>
      <c r="C61" s="5"/>
      <c r="D61" s="5"/>
      <c r="E61" s="5"/>
      <c r="F61" s="5"/>
      <c r="G61" s="5"/>
      <c r="H61" s="5"/>
      <c r="I61" s="5"/>
      <c r="J61" s="5"/>
      <c r="K61" s="5"/>
      <c r="L61" s="5"/>
      <c r="M61" s="5"/>
      <c r="N61" s="5"/>
      <c r="O61" s="5"/>
      <c r="P61" s="4"/>
    </row>
    <row r="62" spans="1:16" ht="10.5" thickTop="1" x14ac:dyDescent="0.15"/>
    <row r="65" spans="2:2" ht="12" x14ac:dyDescent="0.2">
      <c r="B65" s="3"/>
    </row>
    <row r="72" spans="2:2" ht="12" x14ac:dyDescent="0.2">
      <c r="B72" s="3"/>
    </row>
    <row r="79" spans="2:2" ht="12" x14ac:dyDescent="0.2">
      <c r="B79" s="3"/>
    </row>
    <row r="86" spans="2:2" ht="12" x14ac:dyDescent="0.2">
      <c r="B86" s="3"/>
    </row>
    <row r="96" spans="2:2" ht="12" x14ac:dyDescent="0.2">
      <c r="B96" s="3"/>
    </row>
    <row r="106" spans="2:2" ht="12" x14ac:dyDescent="0.2">
      <c r="B106" s="3"/>
    </row>
  </sheetData>
  <mergeCells count="31">
    <mergeCell ref="B51:P51"/>
    <mergeCell ref="B34:M34"/>
    <mergeCell ref="N34:P34"/>
    <mergeCell ref="B35:M35"/>
    <mergeCell ref="N35:P35"/>
    <mergeCell ref="N36:P36"/>
    <mergeCell ref="B36:M36"/>
    <mergeCell ref="E17:N17"/>
    <mergeCell ref="E19:L19"/>
    <mergeCell ref="E24:G24"/>
    <mergeCell ref="M24:O24"/>
    <mergeCell ref="E3:G5"/>
    <mergeCell ref="F10:J10"/>
    <mergeCell ref="D12:J12"/>
    <mergeCell ref="N12:O12"/>
    <mergeCell ref="E26:G26"/>
    <mergeCell ref="M26:O26"/>
    <mergeCell ref="B30:O30"/>
    <mergeCell ref="B31:M31"/>
    <mergeCell ref="L56:M56"/>
    <mergeCell ref="E56:F56"/>
    <mergeCell ref="F44:N44"/>
    <mergeCell ref="D46:G46"/>
    <mergeCell ref="L46:N46"/>
    <mergeCell ref="E54:F54"/>
    <mergeCell ref="L54:M54"/>
    <mergeCell ref="N31:P31"/>
    <mergeCell ref="B32:M32"/>
    <mergeCell ref="N32:P32"/>
    <mergeCell ref="B33:M33"/>
    <mergeCell ref="N33:P33"/>
  </mergeCells>
  <phoneticPr fontId="39" type="noConversion"/>
  <pageMargins left="0.7" right="0.7" top="0.75" bottom="0.75" header="0.3" footer="0.3"/>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I55"/>
  <sheetViews>
    <sheetView view="pageLayout" workbookViewId="0">
      <selection activeCell="D11" sqref="D11"/>
    </sheetView>
  </sheetViews>
  <sheetFormatPr defaultColWidth="8.85546875" defaultRowHeight="15" x14ac:dyDescent="0.25"/>
  <cols>
    <col min="1" max="1" width="1.85546875" customWidth="1"/>
    <col min="2" max="2" width="10.7109375" customWidth="1"/>
    <col min="3" max="8" width="9.7109375" customWidth="1"/>
    <col min="9" max="9" width="11.42578125" customWidth="1"/>
    <col min="10" max="10" width="1.7109375" customWidth="1"/>
  </cols>
  <sheetData>
    <row r="1" spans="1:9" ht="15.75" thickBot="1" x14ac:dyDescent="0.3">
      <c r="A1" s="133"/>
      <c r="B1" s="357" t="s">
        <v>157</v>
      </c>
      <c r="C1" s="357"/>
      <c r="D1" s="134"/>
      <c r="E1" s="134"/>
      <c r="F1" s="134" t="s">
        <v>156</v>
      </c>
      <c r="G1" s="134"/>
      <c r="H1" s="135" t="s">
        <v>155</v>
      </c>
      <c r="I1" s="134"/>
    </row>
    <row r="2" spans="1:9" ht="15.75" thickBot="1" x14ac:dyDescent="0.3">
      <c r="A2" s="133"/>
      <c r="B2" s="341"/>
      <c r="C2" s="342"/>
      <c r="D2" s="343"/>
      <c r="E2" s="134"/>
      <c r="F2" s="187"/>
      <c r="G2" s="186"/>
      <c r="H2" s="344"/>
      <c r="I2" s="345"/>
    </row>
    <row r="3" spans="1:9" x14ac:dyDescent="0.25">
      <c r="A3" s="133"/>
      <c r="B3" s="185"/>
      <c r="C3" s="185"/>
      <c r="D3" s="185"/>
      <c r="E3" s="185"/>
      <c r="F3" s="185"/>
      <c r="G3" s="185"/>
      <c r="H3" s="185"/>
      <c r="I3" s="185"/>
    </row>
    <row r="4" spans="1:9" ht="15.75" thickBot="1" x14ac:dyDescent="0.3">
      <c r="A4" s="133"/>
      <c r="B4" s="184" t="s">
        <v>154</v>
      </c>
      <c r="C4" s="184"/>
      <c r="D4" s="183"/>
      <c r="E4" s="134"/>
      <c r="F4" s="358" t="s">
        <v>153</v>
      </c>
      <c r="G4" s="358"/>
      <c r="H4" s="358"/>
      <c r="I4" s="135"/>
    </row>
    <row r="5" spans="1:9" ht="15.75" thickBot="1" x14ac:dyDescent="0.3">
      <c r="A5" s="133"/>
      <c r="B5" s="341"/>
      <c r="C5" s="342"/>
      <c r="D5" s="343"/>
      <c r="E5" s="134"/>
      <c r="F5" s="341"/>
      <c r="G5" s="342"/>
      <c r="H5" s="343"/>
      <c r="I5" s="134"/>
    </row>
    <row r="6" spans="1:9" x14ac:dyDescent="0.25">
      <c r="A6" s="133"/>
      <c r="B6" s="155"/>
      <c r="C6" s="155"/>
      <c r="D6" s="155"/>
      <c r="E6" s="134"/>
      <c r="F6" s="155"/>
      <c r="G6" s="155"/>
      <c r="H6" s="155"/>
      <c r="I6" s="134"/>
    </row>
    <row r="7" spans="1:9" ht="15.75" thickBot="1" x14ac:dyDescent="0.3">
      <c r="A7" s="133"/>
      <c r="B7" s="135" t="s">
        <v>152</v>
      </c>
      <c r="C7" s="133"/>
      <c r="D7" s="133"/>
      <c r="E7" s="134"/>
      <c r="F7" s="134"/>
      <c r="G7" s="134"/>
      <c r="H7" s="134"/>
      <c r="I7" s="134"/>
    </row>
    <row r="8" spans="1:9" s="119" customFormat="1" x14ac:dyDescent="0.25">
      <c r="A8" s="133"/>
      <c r="B8" s="364" t="s">
        <v>185</v>
      </c>
      <c r="C8" s="182" t="s">
        <v>342</v>
      </c>
      <c r="D8" s="181" t="s">
        <v>343</v>
      </c>
      <c r="E8" s="181" t="s">
        <v>344</v>
      </c>
      <c r="F8" s="181" t="s">
        <v>345</v>
      </c>
      <c r="G8" s="181" t="s">
        <v>346</v>
      </c>
      <c r="H8" s="181" t="s">
        <v>196</v>
      </c>
      <c r="I8" s="180" t="s">
        <v>151</v>
      </c>
    </row>
    <row r="9" spans="1:9" s="119" customFormat="1" x14ac:dyDescent="0.25">
      <c r="A9" s="133"/>
      <c r="B9" s="365"/>
      <c r="C9" s="362" t="s">
        <v>150</v>
      </c>
      <c r="D9" s="362" t="s">
        <v>44</v>
      </c>
      <c r="E9" s="179" t="s">
        <v>191</v>
      </c>
      <c r="F9" s="179" t="s">
        <v>191</v>
      </c>
      <c r="G9" s="179" t="s">
        <v>191</v>
      </c>
      <c r="H9" s="179" t="s">
        <v>191</v>
      </c>
      <c r="I9" s="359" t="s">
        <v>149</v>
      </c>
    </row>
    <row r="10" spans="1:9" s="119" customFormat="1" ht="39" thickBot="1" x14ac:dyDescent="0.3">
      <c r="A10" s="133"/>
      <c r="B10" s="366"/>
      <c r="C10" s="363"/>
      <c r="D10" s="363"/>
      <c r="E10" s="178" t="s">
        <v>192</v>
      </c>
      <c r="F10" s="178" t="s">
        <v>192</v>
      </c>
      <c r="G10" s="178" t="s">
        <v>192</v>
      </c>
      <c r="H10" s="178" t="s">
        <v>192</v>
      </c>
      <c r="I10" s="360"/>
    </row>
    <row r="11" spans="1:9" x14ac:dyDescent="0.25">
      <c r="A11" s="133"/>
      <c r="B11" s="177"/>
      <c r="C11" s="176"/>
      <c r="D11" s="176"/>
      <c r="E11" s="176"/>
      <c r="F11" s="176"/>
      <c r="G11" s="176"/>
      <c r="H11" s="175"/>
      <c r="I11" s="174">
        <f t="shared" ref="I11:I42" si="0">SUM(C11:H11)</f>
        <v>0</v>
      </c>
    </row>
    <row r="12" spans="1:9" x14ac:dyDescent="0.25">
      <c r="A12" s="133"/>
      <c r="B12" s="148"/>
      <c r="C12" s="173"/>
      <c r="D12" s="173"/>
      <c r="E12" s="173"/>
      <c r="F12" s="173"/>
      <c r="G12" s="173"/>
      <c r="H12" s="172"/>
      <c r="I12" s="171">
        <f t="shared" si="0"/>
        <v>0</v>
      </c>
    </row>
    <row r="13" spans="1:9" x14ac:dyDescent="0.25">
      <c r="A13" s="133"/>
      <c r="B13" s="148"/>
      <c r="C13" s="173"/>
      <c r="D13" s="173"/>
      <c r="E13" s="173"/>
      <c r="F13" s="173"/>
      <c r="G13" s="173"/>
      <c r="H13" s="172"/>
      <c r="I13" s="171">
        <f t="shared" si="0"/>
        <v>0</v>
      </c>
    </row>
    <row r="14" spans="1:9" x14ac:dyDescent="0.25">
      <c r="A14" s="133"/>
      <c r="B14" s="148"/>
      <c r="C14" s="173"/>
      <c r="D14" s="173"/>
      <c r="E14" s="173"/>
      <c r="F14" s="173"/>
      <c r="G14" s="173"/>
      <c r="H14" s="172"/>
      <c r="I14" s="171">
        <f t="shared" si="0"/>
        <v>0</v>
      </c>
    </row>
    <row r="15" spans="1:9" x14ac:dyDescent="0.25">
      <c r="A15" s="133"/>
      <c r="B15" s="148"/>
      <c r="C15" s="173"/>
      <c r="D15" s="173"/>
      <c r="E15" s="173"/>
      <c r="F15" s="173"/>
      <c r="G15" s="173"/>
      <c r="H15" s="172"/>
      <c r="I15" s="171">
        <f t="shared" si="0"/>
        <v>0</v>
      </c>
    </row>
    <row r="16" spans="1:9" x14ac:dyDescent="0.25">
      <c r="A16" s="133"/>
      <c r="B16" s="148"/>
      <c r="C16" s="173"/>
      <c r="D16" s="173"/>
      <c r="E16" s="173"/>
      <c r="F16" s="173"/>
      <c r="G16" s="173"/>
      <c r="H16" s="172"/>
      <c r="I16" s="171">
        <f t="shared" si="0"/>
        <v>0</v>
      </c>
    </row>
    <row r="17" spans="1:9" x14ac:dyDescent="0.25">
      <c r="A17" s="133"/>
      <c r="B17" s="148"/>
      <c r="C17" s="173"/>
      <c r="D17" s="173"/>
      <c r="E17" s="173"/>
      <c r="F17" s="173"/>
      <c r="G17" s="173"/>
      <c r="H17" s="172"/>
      <c r="I17" s="171">
        <f t="shared" si="0"/>
        <v>0</v>
      </c>
    </row>
    <row r="18" spans="1:9" x14ac:dyDescent="0.25">
      <c r="A18" s="133"/>
      <c r="B18" s="148"/>
      <c r="C18" s="173"/>
      <c r="D18" s="173"/>
      <c r="E18" s="173"/>
      <c r="F18" s="173"/>
      <c r="G18" s="173"/>
      <c r="H18" s="172"/>
      <c r="I18" s="171">
        <f t="shared" si="0"/>
        <v>0</v>
      </c>
    </row>
    <row r="19" spans="1:9" x14ac:dyDescent="0.25">
      <c r="A19" s="133"/>
      <c r="B19" s="148"/>
      <c r="C19" s="173"/>
      <c r="D19" s="173"/>
      <c r="E19" s="173"/>
      <c r="F19" s="173"/>
      <c r="G19" s="173"/>
      <c r="H19" s="172"/>
      <c r="I19" s="171">
        <f t="shared" si="0"/>
        <v>0</v>
      </c>
    </row>
    <row r="20" spans="1:9" x14ac:dyDescent="0.25">
      <c r="A20" s="133"/>
      <c r="B20" s="148"/>
      <c r="C20" s="173"/>
      <c r="D20" s="173"/>
      <c r="E20" s="173"/>
      <c r="F20" s="173"/>
      <c r="G20" s="173"/>
      <c r="H20" s="172"/>
      <c r="I20" s="171">
        <f t="shared" si="0"/>
        <v>0</v>
      </c>
    </row>
    <row r="21" spans="1:9" x14ac:dyDescent="0.25">
      <c r="A21" s="133"/>
      <c r="B21" s="148"/>
      <c r="C21" s="173"/>
      <c r="D21" s="173"/>
      <c r="E21" s="173"/>
      <c r="F21" s="173"/>
      <c r="G21" s="173"/>
      <c r="H21" s="172"/>
      <c r="I21" s="171">
        <f t="shared" si="0"/>
        <v>0</v>
      </c>
    </row>
    <row r="22" spans="1:9" x14ac:dyDescent="0.25">
      <c r="A22" s="133"/>
      <c r="B22" s="148"/>
      <c r="C22" s="173"/>
      <c r="D22" s="173"/>
      <c r="E22" s="173"/>
      <c r="F22" s="173"/>
      <c r="G22" s="173"/>
      <c r="H22" s="172"/>
      <c r="I22" s="171">
        <f t="shared" si="0"/>
        <v>0</v>
      </c>
    </row>
    <row r="23" spans="1:9" x14ac:dyDescent="0.25">
      <c r="A23" s="133"/>
      <c r="B23" s="148"/>
      <c r="C23" s="173"/>
      <c r="D23" s="173"/>
      <c r="E23" s="173"/>
      <c r="F23" s="173"/>
      <c r="G23" s="173"/>
      <c r="H23" s="172"/>
      <c r="I23" s="171">
        <f t="shared" si="0"/>
        <v>0</v>
      </c>
    </row>
    <row r="24" spans="1:9" x14ac:dyDescent="0.25">
      <c r="A24" s="133"/>
      <c r="B24" s="148"/>
      <c r="C24" s="173"/>
      <c r="D24" s="173"/>
      <c r="E24" s="173"/>
      <c r="F24" s="173"/>
      <c r="G24" s="173"/>
      <c r="H24" s="172"/>
      <c r="I24" s="171">
        <f t="shared" si="0"/>
        <v>0</v>
      </c>
    </row>
    <row r="25" spans="1:9" x14ac:dyDescent="0.25">
      <c r="A25" s="133"/>
      <c r="B25" s="148"/>
      <c r="C25" s="173"/>
      <c r="D25" s="173"/>
      <c r="E25" s="173"/>
      <c r="F25" s="173"/>
      <c r="G25" s="173"/>
      <c r="H25" s="172"/>
      <c r="I25" s="171">
        <f t="shared" si="0"/>
        <v>0</v>
      </c>
    </row>
    <row r="26" spans="1:9" x14ac:dyDescent="0.25">
      <c r="A26" s="133"/>
      <c r="B26" s="148"/>
      <c r="C26" s="173"/>
      <c r="D26" s="173"/>
      <c r="E26" s="173"/>
      <c r="F26" s="173"/>
      <c r="G26" s="173"/>
      <c r="H26" s="172"/>
      <c r="I26" s="171">
        <f t="shared" si="0"/>
        <v>0</v>
      </c>
    </row>
    <row r="27" spans="1:9" x14ac:dyDescent="0.25">
      <c r="A27" s="133"/>
      <c r="B27" s="148"/>
      <c r="C27" s="173"/>
      <c r="D27" s="173"/>
      <c r="E27" s="173"/>
      <c r="F27" s="173"/>
      <c r="G27" s="173"/>
      <c r="H27" s="172"/>
      <c r="I27" s="171">
        <f t="shared" si="0"/>
        <v>0</v>
      </c>
    </row>
    <row r="28" spans="1:9" x14ac:dyDescent="0.25">
      <c r="A28" s="133"/>
      <c r="B28" s="148"/>
      <c r="C28" s="173"/>
      <c r="D28" s="173"/>
      <c r="E28" s="173"/>
      <c r="F28" s="173"/>
      <c r="G28" s="173"/>
      <c r="H28" s="172"/>
      <c r="I28" s="171">
        <f t="shared" si="0"/>
        <v>0</v>
      </c>
    </row>
    <row r="29" spans="1:9" x14ac:dyDescent="0.25">
      <c r="A29" s="133"/>
      <c r="B29" s="148"/>
      <c r="C29" s="173"/>
      <c r="D29" s="173"/>
      <c r="E29" s="173"/>
      <c r="F29" s="173"/>
      <c r="G29" s="173"/>
      <c r="H29" s="172"/>
      <c r="I29" s="171">
        <f t="shared" si="0"/>
        <v>0</v>
      </c>
    </row>
    <row r="30" spans="1:9" x14ac:dyDescent="0.25">
      <c r="A30" s="133"/>
      <c r="B30" s="148"/>
      <c r="C30" s="173"/>
      <c r="D30" s="173"/>
      <c r="E30" s="173"/>
      <c r="F30" s="173"/>
      <c r="G30" s="173"/>
      <c r="H30" s="172"/>
      <c r="I30" s="171">
        <f t="shared" si="0"/>
        <v>0</v>
      </c>
    </row>
    <row r="31" spans="1:9" x14ac:dyDescent="0.25">
      <c r="A31" s="133"/>
      <c r="B31" s="148"/>
      <c r="C31" s="173"/>
      <c r="D31" s="173"/>
      <c r="E31" s="173"/>
      <c r="F31" s="173"/>
      <c r="G31" s="173"/>
      <c r="H31" s="172"/>
      <c r="I31" s="171">
        <f t="shared" si="0"/>
        <v>0</v>
      </c>
    </row>
    <row r="32" spans="1:9" x14ac:dyDescent="0.25">
      <c r="A32" s="133"/>
      <c r="B32" s="148"/>
      <c r="C32" s="173"/>
      <c r="D32" s="173"/>
      <c r="E32" s="173"/>
      <c r="F32" s="173"/>
      <c r="G32" s="173"/>
      <c r="H32" s="172"/>
      <c r="I32" s="171">
        <f t="shared" si="0"/>
        <v>0</v>
      </c>
    </row>
    <row r="33" spans="1:9" x14ac:dyDescent="0.25">
      <c r="A33" s="133"/>
      <c r="B33" s="148"/>
      <c r="C33" s="173"/>
      <c r="D33" s="173"/>
      <c r="E33" s="173"/>
      <c r="F33" s="173"/>
      <c r="G33" s="173"/>
      <c r="H33" s="172"/>
      <c r="I33" s="171">
        <f t="shared" si="0"/>
        <v>0</v>
      </c>
    </row>
    <row r="34" spans="1:9" x14ac:dyDescent="0.25">
      <c r="A34" s="133"/>
      <c r="B34" s="148"/>
      <c r="C34" s="173"/>
      <c r="D34" s="173"/>
      <c r="E34" s="173"/>
      <c r="F34" s="173"/>
      <c r="G34" s="173"/>
      <c r="H34" s="172"/>
      <c r="I34" s="171">
        <f t="shared" si="0"/>
        <v>0</v>
      </c>
    </row>
    <row r="35" spans="1:9" x14ac:dyDescent="0.25">
      <c r="A35" s="133"/>
      <c r="B35" s="148"/>
      <c r="C35" s="173"/>
      <c r="D35" s="173"/>
      <c r="E35" s="173"/>
      <c r="F35" s="173"/>
      <c r="G35" s="173"/>
      <c r="H35" s="172"/>
      <c r="I35" s="171">
        <f t="shared" si="0"/>
        <v>0</v>
      </c>
    </row>
    <row r="36" spans="1:9" x14ac:dyDescent="0.25">
      <c r="A36" s="133"/>
      <c r="B36" s="148"/>
      <c r="C36" s="173"/>
      <c r="D36" s="173"/>
      <c r="E36" s="173"/>
      <c r="F36" s="173"/>
      <c r="G36" s="173"/>
      <c r="H36" s="172"/>
      <c r="I36" s="171">
        <f t="shared" si="0"/>
        <v>0</v>
      </c>
    </row>
    <row r="37" spans="1:9" x14ac:dyDescent="0.25">
      <c r="A37" s="133"/>
      <c r="B37" s="148"/>
      <c r="C37" s="173"/>
      <c r="D37" s="173"/>
      <c r="E37" s="173"/>
      <c r="F37" s="173"/>
      <c r="G37" s="173"/>
      <c r="H37" s="172"/>
      <c r="I37" s="171">
        <f t="shared" si="0"/>
        <v>0</v>
      </c>
    </row>
    <row r="38" spans="1:9" x14ac:dyDescent="0.25">
      <c r="A38" s="133"/>
      <c r="B38" s="148"/>
      <c r="C38" s="173"/>
      <c r="D38" s="173"/>
      <c r="E38" s="173"/>
      <c r="F38" s="173"/>
      <c r="G38" s="173"/>
      <c r="H38" s="172"/>
      <c r="I38" s="171">
        <f t="shared" si="0"/>
        <v>0</v>
      </c>
    </row>
    <row r="39" spans="1:9" x14ac:dyDescent="0.25">
      <c r="A39" s="133"/>
      <c r="B39" s="148"/>
      <c r="C39" s="173"/>
      <c r="D39" s="173"/>
      <c r="E39" s="173"/>
      <c r="F39" s="173"/>
      <c r="G39" s="173"/>
      <c r="H39" s="172"/>
      <c r="I39" s="171">
        <f t="shared" si="0"/>
        <v>0</v>
      </c>
    </row>
    <row r="40" spans="1:9" x14ac:dyDescent="0.25">
      <c r="A40" s="133"/>
      <c r="B40" s="148"/>
      <c r="C40" s="173"/>
      <c r="D40" s="173"/>
      <c r="E40" s="173"/>
      <c r="F40" s="173"/>
      <c r="G40" s="173"/>
      <c r="H40" s="172"/>
      <c r="I40" s="171">
        <f t="shared" si="0"/>
        <v>0</v>
      </c>
    </row>
    <row r="41" spans="1:9" ht="15.75" thickBot="1" x14ac:dyDescent="0.3">
      <c r="A41" s="133"/>
      <c r="B41" s="170"/>
      <c r="C41" s="169"/>
      <c r="D41" s="169"/>
      <c r="E41" s="169"/>
      <c r="F41" s="169"/>
      <c r="G41" s="169"/>
      <c r="H41" s="168"/>
      <c r="I41" s="167">
        <f t="shared" si="0"/>
        <v>0</v>
      </c>
    </row>
    <row r="42" spans="1:9" s="119" customFormat="1" ht="15.75" thickBot="1" x14ac:dyDescent="0.3">
      <c r="A42" s="133"/>
      <c r="B42" s="166" t="s">
        <v>188</v>
      </c>
      <c r="C42" s="165">
        <f t="shared" ref="C42:H42" si="1">SUM(C11:C41)</f>
        <v>0</v>
      </c>
      <c r="D42" s="165">
        <f t="shared" si="1"/>
        <v>0</v>
      </c>
      <c r="E42" s="165">
        <f t="shared" si="1"/>
        <v>0</v>
      </c>
      <c r="F42" s="165">
        <f t="shared" si="1"/>
        <v>0</v>
      </c>
      <c r="G42" s="165">
        <f t="shared" si="1"/>
        <v>0</v>
      </c>
      <c r="H42" s="164">
        <f t="shared" si="1"/>
        <v>0</v>
      </c>
      <c r="I42" s="163">
        <f t="shared" si="0"/>
        <v>0</v>
      </c>
    </row>
    <row r="43" spans="1:9" x14ac:dyDescent="0.25">
      <c r="A43" s="133"/>
      <c r="B43" s="139"/>
      <c r="C43" s="138"/>
      <c r="D43" s="138"/>
      <c r="E43" s="138"/>
      <c r="F43" s="138"/>
      <c r="G43" s="138"/>
      <c r="H43" s="138"/>
      <c r="I43" s="138"/>
    </row>
    <row r="44" spans="1:9" x14ac:dyDescent="0.25">
      <c r="A44" s="133"/>
      <c r="B44" s="140" t="s">
        <v>148</v>
      </c>
      <c r="C44" s="134"/>
      <c r="D44" s="134"/>
      <c r="E44" s="134"/>
      <c r="F44" s="135"/>
      <c r="G44" s="134"/>
      <c r="H44" s="134"/>
      <c r="I44" s="134"/>
    </row>
    <row r="45" spans="1:9" x14ac:dyDescent="0.25">
      <c r="A45" s="133"/>
      <c r="B45" s="139"/>
      <c r="C45" s="138"/>
      <c r="D45" s="138"/>
      <c r="E45" s="138"/>
      <c r="F45" s="138"/>
      <c r="G45" s="138"/>
      <c r="H45" s="138"/>
      <c r="I45" s="138"/>
    </row>
    <row r="46" spans="1:9" x14ac:dyDescent="0.25">
      <c r="A46" s="133"/>
      <c r="B46" s="139"/>
      <c r="C46" s="138"/>
      <c r="D46" s="138"/>
      <c r="E46" s="138"/>
      <c r="F46" s="138"/>
      <c r="G46" s="138"/>
      <c r="H46" s="138"/>
      <c r="I46" s="138"/>
    </row>
    <row r="47" spans="1:9" x14ac:dyDescent="0.25">
      <c r="A47" s="133"/>
      <c r="B47" s="139"/>
      <c r="C47" s="138"/>
      <c r="D47" s="138"/>
      <c r="E47" s="138"/>
      <c r="F47" s="138"/>
      <c r="G47" s="138"/>
      <c r="H47" s="138"/>
      <c r="I47" s="138"/>
    </row>
    <row r="48" spans="1:9" ht="15.75" thickBot="1" x14ac:dyDescent="0.3">
      <c r="A48" s="133"/>
      <c r="B48" s="136"/>
      <c r="C48" s="136"/>
      <c r="D48" s="136"/>
      <c r="E48" s="136"/>
      <c r="F48" s="137"/>
      <c r="G48" s="361"/>
      <c r="H48" s="361"/>
      <c r="I48" s="133"/>
    </row>
    <row r="49" spans="1:9" x14ac:dyDescent="0.25">
      <c r="A49" s="133"/>
      <c r="B49" s="352" t="s">
        <v>147</v>
      </c>
      <c r="C49" s="352"/>
      <c r="D49" s="134"/>
      <c r="E49" s="134"/>
      <c r="F49" s="135"/>
      <c r="G49" s="134" t="s">
        <v>185</v>
      </c>
      <c r="H49" s="133"/>
      <c r="I49" s="133"/>
    </row>
    <row r="50" spans="1:9" x14ac:dyDescent="0.25">
      <c r="A50" s="133"/>
      <c r="B50" s="161"/>
      <c r="C50" s="161"/>
      <c r="D50" s="161"/>
      <c r="E50" s="161"/>
      <c r="F50" s="162"/>
      <c r="G50" s="161"/>
      <c r="H50" s="161"/>
      <c r="I50" s="161"/>
    </row>
    <row r="51" spans="1:9" x14ac:dyDescent="0.25">
      <c r="A51" s="133"/>
      <c r="B51" s="119"/>
      <c r="C51" s="119"/>
      <c r="D51" s="119"/>
      <c r="E51" s="119"/>
      <c r="F51" s="119"/>
      <c r="G51" s="119"/>
      <c r="H51" s="119"/>
      <c r="I51" s="119"/>
    </row>
    <row r="52" spans="1:9" x14ac:dyDescent="0.25">
      <c r="B52" s="132" t="s">
        <v>322</v>
      </c>
      <c r="C52" s="131"/>
      <c r="D52" s="131"/>
      <c r="E52" s="131"/>
      <c r="F52" s="131"/>
      <c r="G52" s="131"/>
      <c r="H52" s="131"/>
      <c r="I52" s="129"/>
    </row>
    <row r="53" spans="1:9" x14ac:dyDescent="0.25">
      <c r="B53" s="126"/>
      <c r="C53" s="126"/>
      <c r="D53" s="126"/>
      <c r="E53" s="126"/>
      <c r="F53" s="126"/>
      <c r="G53" s="126"/>
      <c r="H53" s="126"/>
      <c r="I53" s="126"/>
    </row>
    <row r="54" spans="1:9" x14ac:dyDescent="0.25">
      <c r="B54" s="127"/>
      <c r="C54" s="126"/>
      <c r="D54" s="126"/>
      <c r="E54" s="126"/>
      <c r="F54" s="126"/>
      <c r="G54" s="126"/>
      <c r="H54" s="126"/>
      <c r="I54" s="126"/>
    </row>
    <row r="55" spans="1:9" x14ac:dyDescent="0.25">
      <c r="B55" s="124"/>
      <c r="C55" s="124"/>
      <c r="D55" s="124"/>
      <c r="E55" s="124"/>
      <c r="F55" s="124"/>
      <c r="G55" s="124"/>
      <c r="H55" s="124"/>
      <c r="I55" s="124"/>
    </row>
  </sheetData>
  <mergeCells count="12">
    <mergeCell ref="G48:H48"/>
    <mergeCell ref="D9:D10"/>
    <mergeCell ref="B49:C49"/>
    <mergeCell ref="B5:D5"/>
    <mergeCell ref="F5:H5"/>
    <mergeCell ref="B8:B10"/>
    <mergeCell ref="C9:C10"/>
    <mergeCell ref="B1:C1"/>
    <mergeCell ref="B2:D2"/>
    <mergeCell ref="H2:I2"/>
    <mergeCell ref="F4:H4"/>
    <mergeCell ref="I9:I10"/>
  </mergeCells>
  <phoneticPr fontId="39" type="noConversion"/>
  <conditionalFormatting sqref="I11:I41 C42:I42">
    <cfRule type="cellIs" dxfId="0" priority="1" stopIfTrue="1" operator="equal">
      <formula>0</formula>
    </cfRule>
  </conditionalFormatting>
  <pageMargins left="0.7" right="0.7" top="0.75" bottom="0.75" header="0.3" footer="0.3"/>
  <pageSetup scale="87" orientation="portrait" r:id="rId1"/>
  <legacyDrawing r:id="rId2"/>
  <extLst>
    <ext xmlns:mx="http://schemas.microsoft.com/office/mac/excel/2008/main" uri="http://schemas.microsoft.com/office/mac/excel/2008/main">
      <mx:PLV Mode="1"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P51"/>
  <sheetViews>
    <sheetView showGridLines="0" view="pageLayout" workbookViewId="0">
      <selection activeCell="H5" sqref="H5"/>
    </sheetView>
  </sheetViews>
  <sheetFormatPr defaultColWidth="8.85546875" defaultRowHeight="15" x14ac:dyDescent="0.25"/>
  <cols>
    <col min="1" max="1" width="23.7109375" style="190" customWidth="1"/>
    <col min="2" max="2" width="3.42578125" style="190" customWidth="1"/>
    <col min="3" max="5" width="8.85546875" style="190"/>
    <col min="6" max="6" width="3.42578125" style="190" customWidth="1"/>
    <col min="7" max="7" width="11.140625" style="190" bestFit="1" customWidth="1"/>
    <col min="8" max="8" width="24.28515625" style="190" customWidth="1"/>
    <col min="9" max="9" width="3.42578125" style="190" customWidth="1"/>
    <col min="10" max="10" width="15.42578125" style="191" customWidth="1"/>
    <col min="11" max="11" width="3.42578125" style="190" customWidth="1"/>
    <col min="12" max="12" width="20.7109375" style="190" bestFit="1" customWidth="1"/>
    <col min="13" max="13" width="3.42578125" style="190" customWidth="1"/>
    <col min="14" max="14" width="10.7109375" style="190" customWidth="1"/>
    <col min="15" max="15" width="3.140625" style="190" customWidth="1"/>
    <col min="16" max="16" width="15.42578125" style="190" bestFit="1" customWidth="1"/>
    <col min="17" max="16384" width="8.85546875" style="190"/>
  </cols>
  <sheetData>
    <row r="1" spans="1:16" x14ac:dyDescent="0.25">
      <c r="A1" s="291"/>
      <c r="B1" s="291"/>
      <c r="C1" s="291"/>
      <c r="D1" s="291"/>
      <c r="E1" s="291"/>
      <c r="F1" s="291"/>
      <c r="G1" s="291"/>
      <c r="H1" s="291"/>
      <c r="I1" s="291"/>
      <c r="J1" s="291"/>
      <c r="K1" s="291"/>
      <c r="L1" s="291"/>
      <c r="M1" s="291"/>
      <c r="N1" s="291"/>
      <c r="O1" s="291"/>
      <c r="P1" s="291"/>
    </row>
    <row r="3" spans="1:16" x14ac:dyDescent="0.25">
      <c r="A3" s="192" t="s">
        <v>105</v>
      </c>
      <c r="B3" s="192"/>
      <c r="C3" s="192"/>
      <c r="D3" s="192"/>
      <c r="E3" s="192"/>
      <c r="F3" s="192"/>
      <c r="G3" s="192"/>
      <c r="H3" s="192"/>
      <c r="I3" s="192"/>
      <c r="J3" s="196"/>
      <c r="K3" s="192"/>
      <c r="L3" s="192"/>
      <c r="M3" s="192"/>
      <c r="N3" s="192"/>
    </row>
    <row r="4" spans="1:16" x14ac:dyDescent="0.25">
      <c r="A4" s="192"/>
      <c r="B4" s="192"/>
      <c r="C4" s="192"/>
      <c r="D4" s="192"/>
      <c r="E4" s="192"/>
      <c r="F4" s="192"/>
      <c r="G4" s="192"/>
      <c r="H4" s="192"/>
      <c r="I4" s="192"/>
      <c r="J4" s="196"/>
      <c r="K4" s="192"/>
      <c r="L4" s="192"/>
      <c r="M4" s="192"/>
      <c r="N4" s="192"/>
    </row>
    <row r="6" spans="1:16" x14ac:dyDescent="0.25">
      <c r="A6" s="192" t="s">
        <v>104</v>
      </c>
      <c r="B6" s="192"/>
      <c r="C6" s="192"/>
      <c r="D6" s="192"/>
      <c r="E6" s="192"/>
      <c r="F6" s="192"/>
      <c r="G6" s="192"/>
    </row>
    <row r="7" spans="1:16" x14ac:dyDescent="0.25">
      <c r="A7" s="219" t="s">
        <v>9</v>
      </c>
      <c r="B7" s="219"/>
      <c r="C7" s="369" t="s">
        <v>102</v>
      </c>
      <c r="D7" s="369"/>
      <c r="E7" s="369"/>
      <c r="F7" s="219"/>
      <c r="G7" s="369" t="s">
        <v>101</v>
      </c>
      <c r="H7" s="369"/>
      <c r="I7" s="219"/>
      <c r="J7" s="220" t="s">
        <v>100</v>
      </c>
      <c r="K7" s="219"/>
      <c r="L7" s="220" t="s">
        <v>99</v>
      </c>
      <c r="M7" s="219"/>
      <c r="N7" s="219" t="s">
        <v>98</v>
      </c>
      <c r="O7" s="219"/>
      <c r="P7" s="219" t="s">
        <v>97</v>
      </c>
    </row>
    <row r="8" spans="1:16" ht="6.75" customHeight="1" x14ac:dyDescent="0.25">
      <c r="A8" s="221"/>
      <c r="B8" s="221"/>
      <c r="C8" s="222"/>
      <c r="D8" s="222"/>
      <c r="E8" s="222"/>
      <c r="F8" s="221"/>
      <c r="G8" s="222"/>
      <c r="H8" s="222"/>
      <c r="I8" s="221"/>
      <c r="J8" s="222"/>
      <c r="K8" s="221"/>
      <c r="L8" s="222"/>
      <c r="M8" s="221"/>
      <c r="N8" s="221"/>
      <c r="O8" s="221"/>
      <c r="P8" s="221"/>
    </row>
    <row r="9" spans="1:16" x14ac:dyDescent="0.25">
      <c r="A9" s="223" t="s">
        <v>11</v>
      </c>
      <c r="B9" s="208"/>
      <c r="C9" s="368" t="s">
        <v>12</v>
      </c>
      <c r="D9" s="368"/>
      <c r="E9" s="368"/>
      <c r="F9" s="208"/>
      <c r="G9" s="368" t="s">
        <v>13</v>
      </c>
      <c r="H9" s="368"/>
      <c r="I9" s="208"/>
      <c r="J9" s="224">
        <v>123456</v>
      </c>
      <c r="K9" s="208"/>
      <c r="L9" s="225" t="s">
        <v>14</v>
      </c>
      <c r="M9" s="208"/>
      <c r="N9" s="226">
        <v>40026</v>
      </c>
      <c r="O9" s="208"/>
      <c r="P9" s="227">
        <v>2500</v>
      </c>
    </row>
    <row r="10" spans="1:16" ht="6.75" customHeight="1" x14ac:dyDescent="0.25">
      <c r="A10" s="209"/>
      <c r="B10" s="208"/>
      <c r="C10" s="207"/>
      <c r="D10" s="207"/>
      <c r="E10" s="207"/>
      <c r="F10" s="208"/>
      <c r="G10" s="207"/>
      <c r="H10" s="207"/>
      <c r="I10" s="208"/>
      <c r="J10" s="207"/>
      <c r="K10" s="208"/>
      <c r="L10" s="208"/>
      <c r="M10" s="208"/>
      <c r="N10" s="210"/>
      <c r="O10" s="208"/>
      <c r="P10" s="228"/>
    </row>
    <row r="11" spans="1:16" x14ac:dyDescent="0.25">
      <c r="A11" s="223" t="s">
        <v>23</v>
      </c>
      <c r="B11" s="208"/>
      <c r="C11" s="368" t="s">
        <v>25</v>
      </c>
      <c r="D11" s="368"/>
      <c r="E11" s="368"/>
      <c r="F11" s="208"/>
      <c r="G11" s="368" t="s">
        <v>26</v>
      </c>
      <c r="H11" s="368"/>
      <c r="I11" s="208"/>
      <c r="J11" s="224">
        <v>12222</v>
      </c>
      <c r="K11" s="208"/>
      <c r="L11" s="225" t="s">
        <v>33</v>
      </c>
      <c r="M11" s="208"/>
      <c r="N11" s="226">
        <v>40027</v>
      </c>
      <c r="O11" s="208"/>
      <c r="P11" s="227">
        <v>150</v>
      </c>
    </row>
    <row r="12" spans="1:16" ht="6.75" customHeight="1" x14ac:dyDescent="0.25">
      <c r="A12" s="208"/>
      <c r="B12" s="208"/>
      <c r="C12" s="207"/>
      <c r="D12" s="207"/>
      <c r="E12" s="207"/>
      <c r="F12" s="208"/>
      <c r="G12" s="207"/>
      <c r="H12" s="207"/>
      <c r="I12" s="208"/>
      <c r="J12" s="207"/>
      <c r="K12" s="208"/>
      <c r="L12" s="208"/>
      <c r="M12" s="208"/>
      <c r="N12" s="210"/>
      <c r="O12" s="208"/>
      <c r="P12" s="228"/>
    </row>
    <row r="13" spans="1:16" x14ac:dyDescent="0.25">
      <c r="A13" s="223" t="s">
        <v>24</v>
      </c>
      <c r="B13" s="208"/>
      <c r="C13" s="368" t="s">
        <v>34</v>
      </c>
      <c r="D13" s="368"/>
      <c r="E13" s="368"/>
      <c r="F13" s="208"/>
      <c r="G13" s="368" t="s">
        <v>35</v>
      </c>
      <c r="H13" s="368"/>
      <c r="I13" s="208"/>
      <c r="J13" s="224">
        <v>71809</v>
      </c>
      <c r="K13" s="208"/>
      <c r="L13" s="225" t="s">
        <v>36</v>
      </c>
      <c r="M13" s="208"/>
      <c r="N13" s="226">
        <v>39995</v>
      </c>
      <c r="O13" s="208"/>
      <c r="P13" s="227">
        <v>175</v>
      </c>
    </row>
    <row r="14" spans="1:16" ht="6.75" customHeight="1" x14ac:dyDescent="0.25">
      <c r="A14" s="209"/>
      <c r="B14" s="208"/>
      <c r="C14" s="367"/>
      <c r="D14" s="367"/>
      <c r="E14" s="367"/>
      <c r="F14" s="208"/>
      <c r="G14" s="367"/>
      <c r="H14" s="367"/>
      <c r="I14" s="208"/>
      <c r="J14" s="207"/>
      <c r="K14" s="208"/>
      <c r="L14" s="208"/>
      <c r="M14" s="208"/>
      <c r="N14" s="210"/>
      <c r="O14" s="208"/>
      <c r="P14" s="228"/>
    </row>
    <row r="15" spans="1:16" x14ac:dyDescent="0.25">
      <c r="A15" s="223"/>
      <c r="B15" s="208"/>
      <c r="C15" s="368"/>
      <c r="D15" s="368"/>
      <c r="E15" s="368"/>
      <c r="F15" s="208"/>
      <c r="G15" s="368"/>
      <c r="H15" s="368"/>
      <c r="I15" s="208"/>
      <c r="J15" s="224"/>
      <c r="K15" s="208"/>
      <c r="L15" s="225"/>
      <c r="M15" s="208"/>
      <c r="N15" s="226"/>
      <c r="O15" s="208"/>
      <c r="P15" s="227"/>
    </row>
    <row r="16" spans="1:16" ht="6.75" customHeight="1" x14ac:dyDescent="0.25">
      <c r="A16" s="209"/>
      <c r="B16" s="208"/>
      <c r="C16" s="367"/>
      <c r="D16" s="367"/>
      <c r="E16" s="367"/>
      <c r="F16" s="208"/>
      <c r="G16" s="367"/>
      <c r="H16" s="367"/>
      <c r="I16" s="208"/>
      <c r="J16" s="207"/>
      <c r="K16" s="208"/>
      <c r="L16" s="208"/>
      <c r="M16" s="208"/>
      <c r="N16" s="210"/>
      <c r="O16" s="208"/>
      <c r="P16" s="228"/>
    </row>
    <row r="17" spans="1:16" x14ac:dyDescent="0.25">
      <c r="A17" s="223"/>
      <c r="B17" s="208"/>
      <c r="C17" s="368"/>
      <c r="D17" s="368"/>
      <c r="E17" s="368"/>
      <c r="F17" s="208"/>
      <c r="G17" s="368"/>
      <c r="H17" s="368"/>
      <c r="I17" s="208"/>
      <c r="J17" s="224"/>
      <c r="K17" s="208"/>
      <c r="L17" s="225"/>
      <c r="M17" s="208"/>
      <c r="N17" s="226"/>
      <c r="O17" s="208"/>
      <c r="P17" s="227"/>
    </row>
    <row r="18" spans="1:16" ht="6.75" customHeight="1" x14ac:dyDescent="0.25">
      <c r="A18" s="209"/>
      <c r="B18" s="208"/>
      <c r="C18" s="367"/>
      <c r="D18" s="367"/>
      <c r="E18" s="367"/>
      <c r="F18" s="208"/>
      <c r="G18" s="367"/>
      <c r="H18" s="367"/>
      <c r="I18" s="208"/>
      <c r="J18" s="207"/>
      <c r="K18" s="208"/>
      <c r="L18" s="208"/>
      <c r="M18" s="208"/>
      <c r="N18" s="210"/>
      <c r="O18" s="208"/>
      <c r="P18" s="228"/>
    </row>
    <row r="19" spans="1:16" x14ac:dyDescent="0.25">
      <c r="A19" s="223"/>
      <c r="B19" s="208"/>
      <c r="C19" s="368"/>
      <c r="D19" s="368"/>
      <c r="E19" s="368"/>
      <c r="F19" s="208"/>
      <c r="G19" s="368"/>
      <c r="H19" s="368"/>
      <c r="I19" s="208"/>
      <c r="J19" s="224"/>
      <c r="K19" s="208"/>
      <c r="L19" s="225"/>
      <c r="M19" s="208"/>
      <c r="N19" s="226"/>
      <c r="O19" s="208"/>
      <c r="P19" s="227"/>
    </row>
    <row r="20" spans="1:16" ht="6.75" customHeight="1" x14ac:dyDescent="0.25">
      <c r="A20" s="209"/>
      <c r="B20" s="208"/>
      <c r="C20" s="367"/>
      <c r="D20" s="367"/>
      <c r="E20" s="367"/>
      <c r="F20" s="208"/>
      <c r="G20" s="367"/>
      <c r="H20" s="367"/>
      <c r="I20" s="208"/>
      <c r="J20" s="207"/>
      <c r="K20" s="208"/>
      <c r="L20" s="208"/>
      <c r="M20" s="208"/>
      <c r="N20" s="210"/>
      <c r="O20" s="208"/>
      <c r="P20" s="228"/>
    </row>
    <row r="21" spans="1:16" x14ac:dyDescent="0.25">
      <c r="A21" s="223"/>
      <c r="B21" s="208"/>
      <c r="C21" s="368"/>
      <c r="D21" s="368"/>
      <c r="E21" s="368"/>
      <c r="F21" s="208"/>
      <c r="G21" s="368"/>
      <c r="H21" s="368"/>
      <c r="I21" s="208"/>
      <c r="J21" s="224"/>
      <c r="K21" s="208"/>
      <c r="L21" s="225"/>
      <c r="M21" s="208"/>
      <c r="N21" s="226"/>
      <c r="O21" s="208"/>
      <c r="P21" s="227"/>
    </row>
    <row r="22" spans="1:16" ht="6.75" customHeight="1" x14ac:dyDescent="0.25">
      <c r="A22" s="209"/>
      <c r="B22" s="208"/>
      <c r="C22" s="367"/>
      <c r="D22" s="367"/>
      <c r="E22" s="367"/>
      <c r="F22" s="208"/>
      <c r="G22" s="367"/>
      <c r="H22" s="367"/>
      <c r="I22" s="208"/>
      <c r="J22" s="207"/>
      <c r="K22" s="208"/>
      <c r="L22" s="208"/>
      <c r="M22" s="208"/>
      <c r="N22" s="210"/>
      <c r="O22" s="208"/>
      <c r="P22" s="228"/>
    </row>
    <row r="23" spans="1:16" x14ac:dyDescent="0.25">
      <c r="A23" s="223"/>
      <c r="B23" s="208"/>
      <c r="C23" s="368"/>
      <c r="D23" s="368"/>
      <c r="E23" s="368"/>
      <c r="F23" s="208"/>
      <c r="G23" s="368"/>
      <c r="H23" s="368"/>
      <c r="I23" s="208"/>
      <c r="J23" s="224"/>
      <c r="K23" s="208"/>
      <c r="L23" s="225"/>
      <c r="M23" s="208"/>
      <c r="N23" s="226"/>
      <c r="O23" s="208"/>
      <c r="P23" s="227"/>
    </row>
    <row r="24" spans="1:16" x14ac:dyDescent="0.25">
      <c r="A24" s="209"/>
      <c r="B24" s="208"/>
      <c r="C24" s="207"/>
      <c r="D24" s="207"/>
      <c r="E24" s="207"/>
      <c r="F24" s="208"/>
      <c r="G24" s="207"/>
      <c r="H24" s="207"/>
      <c r="I24" s="208"/>
      <c r="J24" s="207"/>
      <c r="K24" s="208"/>
      <c r="L24" s="208"/>
      <c r="M24" s="208"/>
      <c r="N24" s="210"/>
      <c r="O24" s="208"/>
      <c r="P24" s="208"/>
    </row>
    <row r="25" spans="1:16" x14ac:dyDescent="0.25">
      <c r="C25" s="367"/>
      <c r="D25" s="367"/>
      <c r="E25" s="367"/>
      <c r="G25" s="367"/>
      <c r="H25" s="367"/>
      <c r="J25" s="194"/>
      <c r="N25" s="195" t="s">
        <v>10</v>
      </c>
      <c r="O25" s="192"/>
      <c r="P25" s="214">
        <f>SUM(P9:P20)</f>
        <v>2825</v>
      </c>
    </row>
    <row r="26" spans="1:16" x14ac:dyDescent="0.25">
      <c r="A26" s="192" t="s">
        <v>103</v>
      </c>
      <c r="B26" s="192"/>
      <c r="C26" s="192"/>
      <c r="D26" s="192"/>
      <c r="E26" s="192"/>
      <c r="F26" s="192"/>
      <c r="G26" s="367"/>
      <c r="H26" s="367"/>
      <c r="J26" s="194"/>
    </row>
    <row r="27" spans="1:16" x14ac:dyDescent="0.25">
      <c r="A27" s="219" t="s">
        <v>9</v>
      </c>
      <c r="B27" s="219"/>
      <c r="C27" s="369" t="s">
        <v>102</v>
      </c>
      <c r="D27" s="369"/>
      <c r="E27" s="369"/>
      <c r="F27" s="219"/>
      <c r="G27" s="369" t="s">
        <v>101</v>
      </c>
      <c r="H27" s="369"/>
      <c r="I27" s="219"/>
      <c r="J27" s="220" t="s">
        <v>100</v>
      </c>
      <c r="K27" s="219"/>
      <c r="L27" s="220" t="s">
        <v>99</v>
      </c>
      <c r="M27" s="219"/>
      <c r="N27" s="219" t="s">
        <v>98</v>
      </c>
      <c r="O27" s="219"/>
      <c r="P27" s="219" t="s">
        <v>97</v>
      </c>
    </row>
    <row r="28" spans="1:16" ht="6.75" customHeight="1" x14ac:dyDescent="0.25">
      <c r="A28" s="221"/>
      <c r="B28" s="221"/>
      <c r="C28" s="222"/>
      <c r="D28" s="222"/>
      <c r="E28" s="222"/>
      <c r="F28" s="221"/>
      <c r="G28" s="222"/>
      <c r="H28" s="222"/>
      <c r="I28" s="221"/>
      <c r="J28" s="222"/>
      <c r="K28" s="221"/>
      <c r="L28" s="222"/>
      <c r="M28" s="221"/>
      <c r="N28" s="221"/>
      <c r="O28" s="221"/>
      <c r="P28" s="221"/>
    </row>
    <row r="29" spans="1:16" x14ac:dyDescent="0.25">
      <c r="A29" s="225" t="s">
        <v>15</v>
      </c>
      <c r="B29" s="208"/>
      <c r="C29" s="368" t="s">
        <v>16</v>
      </c>
      <c r="D29" s="368"/>
      <c r="E29" s="368"/>
      <c r="F29" s="208"/>
      <c r="G29" s="368" t="s">
        <v>17</v>
      </c>
      <c r="H29" s="368"/>
      <c r="I29" s="208"/>
      <c r="J29" s="224">
        <v>15465</v>
      </c>
      <c r="K29" s="208"/>
      <c r="L29" s="225" t="s">
        <v>18</v>
      </c>
      <c r="M29" s="208"/>
      <c r="N29" s="226">
        <v>40026</v>
      </c>
      <c r="O29" s="208"/>
      <c r="P29" s="227">
        <v>100</v>
      </c>
    </row>
    <row r="30" spans="1:16" ht="6.75" customHeight="1" x14ac:dyDescent="0.25">
      <c r="A30" s="229"/>
      <c r="B30" s="229"/>
      <c r="C30" s="230"/>
      <c r="D30" s="230"/>
      <c r="E30" s="230"/>
      <c r="F30" s="229"/>
      <c r="G30" s="230"/>
      <c r="H30" s="230"/>
      <c r="I30" s="229"/>
      <c r="J30" s="230"/>
      <c r="K30" s="229"/>
      <c r="L30" s="229"/>
      <c r="M30" s="229"/>
      <c r="N30" s="231"/>
      <c r="O30" s="229"/>
      <c r="P30" s="232"/>
    </row>
    <row r="31" spans="1:16" x14ac:dyDescent="0.25">
      <c r="A31" s="225" t="s">
        <v>21</v>
      </c>
      <c r="B31" s="208"/>
      <c r="C31" s="368" t="s">
        <v>29</v>
      </c>
      <c r="D31" s="368"/>
      <c r="E31" s="368"/>
      <c r="F31" s="208"/>
      <c r="G31" s="368" t="s">
        <v>28</v>
      </c>
      <c r="H31" s="368"/>
      <c r="I31" s="208"/>
      <c r="J31" s="224">
        <v>15466</v>
      </c>
      <c r="K31" s="208"/>
      <c r="L31" s="225" t="s">
        <v>27</v>
      </c>
      <c r="M31" s="208"/>
      <c r="N31" s="226">
        <v>40026</v>
      </c>
      <c r="O31" s="208"/>
      <c r="P31" s="227">
        <v>2000</v>
      </c>
    </row>
    <row r="32" spans="1:16" ht="6.75" customHeight="1" x14ac:dyDescent="0.25">
      <c r="A32" s="208"/>
      <c r="B32" s="208"/>
      <c r="C32" s="207"/>
      <c r="D32" s="207"/>
      <c r="E32" s="207"/>
      <c r="F32" s="208"/>
      <c r="G32" s="207"/>
      <c r="H32" s="207"/>
      <c r="I32" s="208"/>
      <c r="J32" s="207"/>
      <c r="K32" s="208"/>
      <c r="L32" s="208"/>
      <c r="M32" s="208"/>
      <c r="N32" s="210"/>
      <c r="O32" s="208"/>
      <c r="P32" s="228"/>
    </row>
    <row r="33" spans="1:16" x14ac:dyDescent="0.25">
      <c r="A33" s="225" t="s">
        <v>22</v>
      </c>
      <c r="B33" s="208"/>
      <c r="C33" s="368" t="s">
        <v>30</v>
      </c>
      <c r="D33" s="368"/>
      <c r="E33" s="368"/>
      <c r="F33" s="208"/>
      <c r="G33" s="368" t="s">
        <v>31</v>
      </c>
      <c r="H33" s="368"/>
      <c r="I33" s="208"/>
      <c r="J33" s="224">
        <v>15477</v>
      </c>
      <c r="K33" s="208"/>
      <c r="L33" s="225" t="s">
        <v>32</v>
      </c>
      <c r="M33" s="208"/>
      <c r="N33" s="226">
        <v>40026</v>
      </c>
      <c r="O33" s="208"/>
      <c r="P33" s="227"/>
    </row>
    <row r="34" spans="1:16" ht="6.75" customHeight="1" x14ac:dyDescent="0.25">
      <c r="A34" s="208"/>
      <c r="B34" s="208"/>
      <c r="C34" s="367"/>
      <c r="D34" s="367"/>
      <c r="E34" s="367"/>
      <c r="F34" s="208"/>
      <c r="G34" s="367"/>
      <c r="H34" s="367"/>
      <c r="I34" s="208"/>
      <c r="J34" s="207"/>
      <c r="K34" s="208"/>
      <c r="L34" s="208"/>
      <c r="M34" s="208"/>
      <c r="N34" s="210"/>
      <c r="O34" s="208"/>
      <c r="P34" s="228"/>
    </row>
    <row r="35" spans="1:16" x14ac:dyDescent="0.25">
      <c r="A35" s="225"/>
      <c r="B35" s="208"/>
      <c r="C35" s="224"/>
      <c r="D35" s="224"/>
      <c r="E35" s="224"/>
      <c r="F35" s="208"/>
      <c r="G35" s="224"/>
      <c r="H35" s="224"/>
      <c r="I35" s="208"/>
      <c r="J35" s="224"/>
      <c r="K35" s="208"/>
      <c r="L35" s="225"/>
      <c r="M35" s="208"/>
      <c r="N35" s="226"/>
      <c r="O35" s="208"/>
      <c r="P35" s="227"/>
    </row>
    <row r="36" spans="1:16" ht="6.75" customHeight="1" x14ac:dyDescent="0.25">
      <c r="A36" s="209"/>
      <c r="B36" s="208"/>
      <c r="C36" s="367"/>
      <c r="D36" s="367"/>
      <c r="E36" s="367"/>
      <c r="F36" s="208"/>
      <c r="G36" s="367"/>
      <c r="H36" s="367"/>
      <c r="I36" s="208"/>
      <c r="J36" s="207"/>
      <c r="K36" s="208"/>
      <c r="L36" s="208"/>
      <c r="M36" s="208"/>
      <c r="N36" s="210"/>
      <c r="O36" s="208"/>
      <c r="P36" s="228"/>
    </row>
    <row r="37" spans="1:16" x14ac:dyDescent="0.25">
      <c r="A37" s="225"/>
      <c r="B37" s="208"/>
      <c r="C37" s="224"/>
      <c r="D37" s="224"/>
      <c r="E37" s="224"/>
      <c r="F37" s="208"/>
      <c r="G37" s="224"/>
      <c r="H37" s="224"/>
      <c r="I37" s="208"/>
      <c r="J37" s="224"/>
      <c r="K37" s="208"/>
      <c r="L37" s="225"/>
      <c r="M37" s="208"/>
      <c r="N37" s="226"/>
      <c r="O37" s="208"/>
      <c r="P37" s="227"/>
    </row>
    <row r="38" spans="1:16" ht="6.75" customHeight="1" x14ac:dyDescent="0.25">
      <c r="A38" s="209"/>
      <c r="B38" s="208"/>
      <c r="C38" s="367"/>
      <c r="D38" s="367"/>
      <c r="E38" s="367"/>
      <c r="F38" s="208"/>
      <c r="G38" s="367"/>
      <c r="H38" s="367"/>
      <c r="I38" s="208"/>
      <c r="J38" s="207"/>
      <c r="K38" s="208"/>
      <c r="L38" s="208"/>
      <c r="M38" s="208"/>
      <c r="N38" s="210"/>
      <c r="O38" s="208"/>
      <c r="P38" s="228"/>
    </row>
    <row r="39" spans="1:16" x14ac:dyDescent="0.25">
      <c r="A39" s="225"/>
      <c r="B39" s="208"/>
      <c r="C39" s="224"/>
      <c r="D39" s="224"/>
      <c r="E39" s="224"/>
      <c r="F39" s="208"/>
      <c r="G39" s="224"/>
      <c r="H39" s="224"/>
      <c r="I39" s="208"/>
      <c r="J39" s="224"/>
      <c r="K39" s="208"/>
      <c r="L39" s="225"/>
      <c r="M39" s="208"/>
      <c r="N39" s="226"/>
      <c r="O39" s="208"/>
      <c r="P39" s="227"/>
    </row>
    <row r="40" spans="1:16" ht="6.75" customHeight="1" x14ac:dyDescent="0.25">
      <c r="A40" s="209"/>
      <c r="B40" s="208"/>
      <c r="C40" s="367"/>
      <c r="D40" s="367"/>
      <c r="E40" s="367"/>
      <c r="F40" s="208"/>
      <c r="G40" s="367"/>
      <c r="H40" s="367"/>
      <c r="I40" s="208"/>
      <c r="J40" s="207"/>
      <c r="K40" s="208"/>
      <c r="L40" s="208"/>
      <c r="M40" s="208"/>
      <c r="N40" s="210"/>
      <c r="O40" s="208"/>
      <c r="P40" s="228"/>
    </row>
    <row r="41" spans="1:16" x14ac:dyDescent="0.25">
      <c r="A41" s="225"/>
      <c r="B41" s="208"/>
      <c r="C41" s="224"/>
      <c r="D41" s="224"/>
      <c r="E41" s="224"/>
      <c r="F41" s="208"/>
      <c r="G41" s="224"/>
      <c r="H41" s="224"/>
      <c r="I41" s="208"/>
      <c r="J41" s="224"/>
      <c r="K41" s="208"/>
      <c r="L41" s="225"/>
      <c r="M41" s="208"/>
      <c r="N41" s="226"/>
      <c r="O41" s="208"/>
      <c r="P41" s="227"/>
    </row>
    <row r="42" spans="1:16" ht="6.75" customHeight="1" x14ac:dyDescent="0.25">
      <c r="A42" s="209"/>
      <c r="B42" s="208"/>
      <c r="C42" s="367"/>
      <c r="D42" s="367"/>
      <c r="E42" s="367"/>
      <c r="F42" s="208"/>
      <c r="G42" s="367"/>
      <c r="H42" s="367"/>
      <c r="I42" s="208"/>
      <c r="J42" s="207"/>
      <c r="K42" s="208"/>
      <c r="L42" s="208"/>
      <c r="M42" s="208"/>
      <c r="N42" s="210"/>
      <c r="O42" s="208"/>
      <c r="P42" s="228"/>
    </row>
    <row r="43" spans="1:16" x14ac:dyDescent="0.25">
      <c r="A43" s="225"/>
      <c r="B43" s="208"/>
      <c r="C43" s="224"/>
      <c r="D43" s="224"/>
      <c r="E43" s="224"/>
      <c r="F43" s="208"/>
      <c r="G43" s="224"/>
      <c r="H43" s="224"/>
      <c r="I43" s="208"/>
      <c r="J43" s="224"/>
      <c r="K43" s="208"/>
      <c r="L43" s="225"/>
      <c r="M43" s="208"/>
      <c r="N43" s="226"/>
      <c r="O43" s="208"/>
      <c r="P43" s="227"/>
    </row>
    <row r="44" spans="1:16" x14ac:dyDescent="0.25">
      <c r="A44" s="209"/>
      <c r="C44" s="207"/>
      <c r="D44" s="207"/>
      <c r="E44" s="207"/>
      <c r="G44" s="207"/>
      <c r="H44" s="207"/>
      <c r="J44" s="207"/>
      <c r="L44" s="208"/>
      <c r="N44" s="210"/>
      <c r="P44" s="208"/>
    </row>
    <row r="45" spans="1:16" x14ac:dyDescent="0.25">
      <c r="C45" s="367"/>
      <c r="D45" s="367"/>
      <c r="E45" s="367"/>
      <c r="G45" s="367"/>
      <c r="H45" s="367"/>
      <c r="J45" s="194"/>
      <c r="K45" s="195" t="s">
        <v>10</v>
      </c>
      <c r="O45" s="192"/>
      <c r="P45" s="193">
        <f>SUM(P29:P40)</f>
        <v>2100</v>
      </c>
    </row>
    <row r="46" spans="1:16" x14ac:dyDescent="0.25">
      <c r="K46" s="191" t="s">
        <v>19</v>
      </c>
      <c r="N46" s="212">
        <v>0.54600000000000004</v>
      </c>
      <c r="O46" s="213"/>
      <c r="P46" s="217">
        <f>P45*N46</f>
        <v>1146.6000000000001</v>
      </c>
    </row>
    <row r="48" spans="1:16" ht="15.75" thickBot="1" x14ac:dyDescent="0.3">
      <c r="K48" s="215" t="s">
        <v>20</v>
      </c>
      <c r="P48" s="233">
        <f>+P46+P25</f>
        <v>3971.6000000000004</v>
      </c>
    </row>
    <row r="49" spans="1:16" x14ac:dyDescent="0.25">
      <c r="K49" s="215"/>
      <c r="P49" s="216"/>
    </row>
    <row r="50" spans="1:16" x14ac:dyDescent="0.25">
      <c r="A50" s="190" t="s">
        <v>96</v>
      </c>
    </row>
    <row r="51" spans="1:16" x14ac:dyDescent="0.25">
      <c r="P51" s="211"/>
    </row>
  </sheetData>
  <mergeCells count="52">
    <mergeCell ref="A1:P1"/>
    <mergeCell ref="C34:E34"/>
    <mergeCell ref="G34:H34"/>
    <mergeCell ref="C36:E36"/>
    <mergeCell ref="G36:H36"/>
    <mergeCell ref="C31:E31"/>
    <mergeCell ref="G31:H31"/>
    <mergeCell ref="C33:E33"/>
    <mergeCell ref="G20:H20"/>
    <mergeCell ref="G22:H22"/>
    <mergeCell ref="C25:E25"/>
    <mergeCell ref="G25:H25"/>
    <mergeCell ref="G26:H26"/>
    <mergeCell ref="G15:H15"/>
    <mergeCell ref="G16:H16"/>
    <mergeCell ref="G17:H17"/>
    <mergeCell ref="G18:H18"/>
    <mergeCell ref="G19:H19"/>
    <mergeCell ref="G7:H7"/>
    <mergeCell ref="G9:H9"/>
    <mergeCell ref="G11:H11"/>
    <mergeCell ref="G13:H13"/>
    <mergeCell ref="G14:H14"/>
    <mergeCell ref="C7:E7"/>
    <mergeCell ref="C9:E9"/>
    <mergeCell ref="C11:E11"/>
    <mergeCell ref="C19:E19"/>
    <mergeCell ref="C22:E22"/>
    <mergeCell ref="C13:E13"/>
    <mergeCell ref="C14:E14"/>
    <mergeCell ref="C15:E15"/>
    <mergeCell ref="C16:E16"/>
    <mergeCell ref="C17:E17"/>
    <mergeCell ref="C18:E18"/>
    <mergeCell ref="C20:E20"/>
    <mergeCell ref="C21:E21"/>
    <mergeCell ref="G21:H21"/>
    <mergeCell ref="C23:E23"/>
    <mergeCell ref="C38:E38"/>
    <mergeCell ref="G38:H38"/>
    <mergeCell ref="G23:H23"/>
    <mergeCell ref="C27:E27"/>
    <mergeCell ref="G27:H27"/>
    <mergeCell ref="G33:H33"/>
    <mergeCell ref="C29:E29"/>
    <mergeCell ref="G29:H29"/>
    <mergeCell ref="C40:E40"/>
    <mergeCell ref="G40:H40"/>
    <mergeCell ref="C42:E42"/>
    <mergeCell ref="G42:H42"/>
    <mergeCell ref="C45:E45"/>
    <mergeCell ref="G45:H45"/>
  </mergeCells>
  <phoneticPr fontId="39" type="noConversion"/>
  <pageMargins left="0.7" right="0.7" top="0.75" bottom="0.75" header="0.3" footer="0.3"/>
  <pageSetup scale="72" orientation="landscape" r:id="rId1"/>
  <headerFooter>
    <oddHeader>&amp;L&amp;"-,Bold"&amp;12AB 1058 Operating Recap Sheet&amp;C&amp;"-,Bold"&amp;12Family Law Facilitator Program&amp;R&amp;"-,Bold"&amp;12FY 2011-2012</oddHeader>
  </headerFooter>
  <legacyDrawing r:id="rId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SheetLayoutView="100" workbookViewId="0">
      <selection activeCell="A25" sqref="A1:XFD1048576"/>
    </sheetView>
  </sheetViews>
  <sheetFormatPr defaultColWidth="8.85546875" defaultRowHeight="15" x14ac:dyDescent="0.25"/>
  <cols>
    <col min="1" max="1" width="79.140625" bestFit="1" customWidth="1"/>
    <col min="2" max="2" width="9.85546875" customWidth="1"/>
    <col min="7" max="7" width="9.140625" customWidth="1"/>
  </cols>
  <sheetData>
    <row r="1" spans="1:11" ht="20.25" x14ac:dyDescent="0.25">
      <c r="A1" s="310" t="s">
        <v>126</v>
      </c>
      <c r="B1" s="310"/>
      <c r="C1" s="201"/>
      <c r="D1" s="201"/>
      <c r="E1" s="201"/>
      <c r="F1" s="201"/>
      <c r="G1" s="201"/>
      <c r="H1" s="201"/>
      <c r="I1" s="201"/>
      <c r="J1" s="201"/>
    </row>
    <row r="2" spans="1:11" ht="15.75" x14ac:dyDescent="0.25">
      <c r="A2" s="116"/>
      <c r="B2" s="116"/>
      <c r="C2" s="116"/>
      <c r="D2" s="116"/>
      <c r="E2" s="116"/>
      <c r="F2" s="116"/>
      <c r="G2" s="116"/>
      <c r="H2" s="116"/>
      <c r="I2" s="116"/>
    </row>
    <row r="3" spans="1:11" ht="15" customHeight="1" x14ac:dyDescent="0.25">
      <c r="A3" s="312" t="s">
        <v>256</v>
      </c>
      <c r="B3" s="312"/>
      <c r="C3" s="117"/>
      <c r="D3" s="117"/>
      <c r="E3" s="117"/>
      <c r="F3" s="117"/>
      <c r="G3" s="117"/>
      <c r="H3" s="117"/>
      <c r="I3" s="117"/>
      <c r="J3" s="117"/>
      <c r="K3" s="117"/>
    </row>
    <row r="4" spans="1:11" ht="27.75" customHeight="1" x14ac:dyDescent="0.25">
      <c r="A4" s="312"/>
      <c r="B4" s="312"/>
    </row>
    <row r="5" spans="1:11" x14ac:dyDescent="0.25">
      <c r="A5" s="198"/>
      <c r="B5" s="198"/>
    </row>
    <row r="6" spans="1:11" ht="15.75" x14ac:dyDescent="0.25">
      <c r="A6" s="121" t="s">
        <v>107</v>
      </c>
    </row>
    <row r="7" spans="1:11" ht="15.75" x14ac:dyDescent="0.25">
      <c r="A7" s="200" t="s">
        <v>106</v>
      </c>
    </row>
    <row r="9" spans="1:11" ht="15.75" x14ac:dyDescent="0.25">
      <c r="A9" s="121" t="s">
        <v>127</v>
      </c>
      <c r="B9" s="121"/>
      <c r="C9" s="121"/>
      <c r="D9" s="121"/>
      <c r="E9" s="121"/>
      <c r="F9" s="121"/>
      <c r="G9" s="121"/>
    </row>
    <row r="10" spans="1:11" ht="15.75" x14ac:dyDescent="0.25">
      <c r="A10" s="200" t="s">
        <v>128</v>
      </c>
      <c r="B10" s="200"/>
      <c r="C10" s="200"/>
      <c r="D10" s="200"/>
      <c r="E10" s="200"/>
      <c r="F10" s="200"/>
      <c r="G10" s="200"/>
    </row>
    <row r="11" spans="1:11" x14ac:dyDescent="0.25">
      <c r="A11" s="197"/>
    </row>
    <row r="12" spans="1:11" ht="15.75" x14ac:dyDescent="0.25">
      <c r="A12" s="121" t="s">
        <v>323</v>
      </c>
      <c r="B12" s="121"/>
      <c r="C12" s="121"/>
      <c r="D12" s="121"/>
      <c r="E12" s="121"/>
      <c r="F12" s="121"/>
      <c r="G12" s="121"/>
    </row>
    <row r="13" spans="1:11" ht="15.75" x14ac:dyDescent="0.25">
      <c r="A13" s="200" t="s">
        <v>108</v>
      </c>
      <c r="B13" s="200"/>
      <c r="C13" s="200"/>
      <c r="D13" s="200"/>
      <c r="E13" s="200"/>
      <c r="F13" s="200"/>
      <c r="G13" s="200"/>
    </row>
    <row r="15" spans="1:11" ht="15.75" x14ac:dyDescent="0.25">
      <c r="A15" s="121" t="s">
        <v>109</v>
      </c>
      <c r="B15" s="121"/>
      <c r="C15" s="121"/>
      <c r="D15" s="121"/>
      <c r="E15" s="121"/>
      <c r="F15" s="121"/>
      <c r="G15" s="121"/>
    </row>
    <row r="16" spans="1:11" ht="15.75" x14ac:dyDescent="0.25">
      <c r="A16" s="122" t="s">
        <v>129</v>
      </c>
      <c r="B16" s="122"/>
      <c r="C16" s="200"/>
      <c r="D16" s="200"/>
      <c r="E16" s="200"/>
      <c r="F16" s="200"/>
      <c r="G16" s="200"/>
    </row>
    <row r="18" spans="1:2" ht="15.75" x14ac:dyDescent="0.25">
      <c r="A18" s="121" t="s">
        <v>110</v>
      </c>
      <c r="B18" s="121"/>
    </row>
    <row r="19" spans="1:2" ht="15" customHeight="1" x14ac:dyDescent="0.25">
      <c r="A19" s="122" t="s">
        <v>59</v>
      </c>
      <c r="B19" s="122"/>
    </row>
    <row r="20" spans="1:2" x14ac:dyDescent="0.25">
      <c r="A20" s="199"/>
      <c r="B20" s="199"/>
    </row>
    <row r="21" spans="1:2" ht="15.75" x14ac:dyDescent="0.25">
      <c r="A21" s="121" t="s">
        <v>113</v>
      </c>
      <c r="B21" s="121"/>
    </row>
    <row r="22" spans="1:2" ht="15" customHeight="1" x14ac:dyDescent="0.25">
      <c r="A22" s="200" t="s">
        <v>68</v>
      </c>
      <c r="B22" s="200"/>
    </row>
    <row r="24" spans="1:2" ht="15.75" x14ac:dyDescent="0.25">
      <c r="A24" s="121" t="s">
        <v>111</v>
      </c>
      <c r="B24" s="121"/>
    </row>
    <row r="25" spans="1:2" ht="15" customHeight="1" x14ac:dyDescent="0.25">
      <c r="A25" s="122" t="s">
        <v>60</v>
      </c>
      <c r="B25" s="122"/>
    </row>
    <row r="27" spans="1:2" ht="15.75" x14ac:dyDescent="0.25">
      <c r="A27" s="121" t="s">
        <v>112</v>
      </c>
      <c r="B27" s="121"/>
    </row>
    <row r="28" spans="1:2" ht="15.75" x14ac:dyDescent="0.25">
      <c r="A28" s="122" t="s">
        <v>61</v>
      </c>
      <c r="B28" s="122"/>
    </row>
    <row r="30" spans="1:2" ht="15.75" x14ac:dyDescent="0.25">
      <c r="A30" s="121" t="s">
        <v>114</v>
      </c>
      <c r="B30" s="121"/>
    </row>
    <row r="31" spans="1:2" ht="15" customHeight="1" x14ac:dyDescent="0.25">
      <c r="A31" s="122" t="s">
        <v>62</v>
      </c>
      <c r="B31" s="122"/>
    </row>
    <row r="33" spans="1:2" ht="15.75" x14ac:dyDescent="0.25">
      <c r="A33" s="121" t="s">
        <v>115</v>
      </c>
      <c r="B33" s="121"/>
    </row>
    <row r="34" spans="1:2" ht="15" customHeight="1" x14ac:dyDescent="0.25">
      <c r="A34" s="122" t="s">
        <v>63</v>
      </c>
      <c r="B34" s="122"/>
    </row>
    <row r="36" spans="1:2" ht="15.75" x14ac:dyDescent="0.25">
      <c r="A36" s="121" t="s">
        <v>116</v>
      </c>
      <c r="B36" s="121"/>
    </row>
    <row r="37" spans="1:2" ht="15" customHeight="1" x14ac:dyDescent="0.25">
      <c r="A37" s="311" t="s">
        <v>64</v>
      </c>
      <c r="B37" s="311"/>
    </row>
    <row r="38" spans="1:2" x14ac:dyDescent="0.25">
      <c r="A38" s="118"/>
    </row>
    <row r="39" spans="1:2" ht="15.75" x14ac:dyDescent="0.25">
      <c r="A39" s="121" t="s">
        <v>117</v>
      </c>
      <c r="B39" s="121"/>
    </row>
    <row r="40" spans="1:2" ht="15.75" x14ac:dyDescent="0.25">
      <c r="A40" s="311" t="s">
        <v>118</v>
      </c>
      <c r="B40" s="311"/>
    </row>
    <row r="41" spans="1:2" x14ac:dyDescent="0.25">
      <c r="A41" s="118"/>
    </row>
    <row r="42" spans="1:2" ht="15.75" x14ac:dyDescent="0.25">
      <c r="A42" s="121" t="s">
        <v>119</v>
      </c>
      <c r="B42" s="121"/>
    </row>
    <row r="43" spans="1:2" ht="15.75" x14ac:dyDescent="0.25">
      <c r="A43" s="311" t="s">
        <v>120</v>
      </c>
      <c r="B43" s="311"/>
    </row>
    <row r="45" spans="1:2" ht="15.75" x14ac:dyDescent="0.25">
      <c r="A45" s="121" t="s">
        <v>125</v>
      </c>
    </row>
    <row r="46" spans="1:2" ht="15.75" x14ac:dyDescent="0.25">
      <c r="A46" s="123" t="s">
        <v>65</v>
      </c>
    </row>
    <row r="47" spans="1:2" x14ac:dyDescent="0.25">
      <c r="A47" s="197"/>
    </row>
    <row r="48" spans="1:2" ht="15.75" x14ac:dyDescent="0.25">
      <c r="A48" s="121" t="s">
        <v>257</v>
      </c>
    </row>
    <row r="49" spans="1:2" ht="15.75" x14ac:dyDescent="0.25">
      <c r="A49" s="123" t="s">
        <v>70</v>
      </c>
    </row>
    <row r="51" spans="1:2" s="119" customFormat="1" ht="15.75" x14ac:dyDescent="0.25">
      <c r="A51" s="121" t="s">
        <v>121</v>
      </c>
      <c r="B51" s="121"/>
    </row>
    <row r="52" spans="1:2" s="119" customFormat="1" ht="15" customHeight="1" x14ac:dyDescent="0.25">
      <c r="A52" s="311" t="s">
        <v>122</v>
      </c>
      <c r="B52" s="311"/>
    </row>
    <row r="53" spans="1:2" s="119" customFormat="1" ht="15" customHeight="1" x14ac:dyDescent="0.25">
      <c r="A53" s="311"/>
      <c r="B53" s="311"/>
    </row>
    <row r="54" spans="1:2" x14ac:dyDescent="0.25">
      <c r="A54" s="311"/>
      <c r="B54" s="311"/>
    </row>
    <row r="55" spans="1:2" ht="15.75" x14ac:dyDescent="0.25">
      <c r="A55" s="123"/>
      <c r="B55" s="123"/>
    </row>
    <row r="56" spans="1:2" ht="15.75" x14ac:dyDescent="0.25">
      <c r="A56" s="121" t="s">
        <v>67</v>
      </c>
      <c r="B56" s="121"/>
    </row>
    <row r="57" spans="1:2" ht="15" customHeight="1" x14ac:dyDescent="0.25">
      <c r="A57" s="122" t="s">
        <v>66</v>
      </c>
      <c r="B57" s="122"/>
    </row>
    <row r="59" spans="1:2" ht="15.75" x14ac:dyDescent="0.25">
      <c r="A59" s="121" t="s">
        <v>124</v>
      </c>
    </row>
    <row r="60" spans="1:2" ht="15.75" x14ac:dyDescent="0.25">
      <c r="A60" s="123" t="s">
        <v>123</v>
      </c>
    </row>
  </sheetData>
  <mergeCells count="6">
    <mergeCell ref="A1:B1"/>
    <mergeCell ref="A52:B54"/>
    <mergeCell ref="A37:B37"/>
    <mergeCell ref="A40:B40"/>
    <mergeCell ref="A43:B43"/>
    <mergeCell ref="A3:B4"/>
  </mergeCells>
  <phoneticPr fontId="39"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2:H36"/>
  <sheetViews>
    <sheetView view="pageLayout" topLeftCell="A7" zoomScale="75" zoomScaleNormal="75" zoomScalePageLayoutView="75" workbookViewId="0">
      <selection activeCell="H20" sqref="H20"/>
    </sheetView>
  </sheetViews>
  <sheetFormatPr defaultColWidth="8.85546875" defaultRowHeight="15" x14ac:dyDescent="0.25"/>
  <cols>
    <col min="1" max="1" width="39.85546875" bestFit="1" customWidth="1"/>
    <col min="2" max="2" width="10" customWidth="1"/>
    <col min="3" max="3" width="18.85546875" bestFit="1" customWidth="1"/>
    <col min="4" max="4" width="17.85546875" customWidth="1"/>
    <col min="5" max="5" width="20.85546875" customWidth="1"/>
    <col min="6" max="6" width="22.42578125" customWidth="1"/>
  </cols>
  <sheetData>
    <row r="2" spans="1:8" ht="20.25" x14ac:dyDescent="0.3">
      <c r="A2" s="314"/>
      <c r="B2" s="314"/>
      <c r="C2" s="314"/>
      <c r="D2" s="314"/>
      <c r="E2" s="314"/>
      <c r="F2" s="314"/>
    </row>
    <row r="4" spans="1:8" x14ac:dyDescent="0.25">
      <c r="A4" s="315" t="s">
        <v>340</v>
      </c>
      <c r="B4" s="315"/>
      <c r="C4" s="234" t="s">
        <v>341</v>
      </c>
      <c r="D4" s="234" t="s">
        <v>342</v>
      </c>
      <c r="E4" s="234" t="s">
        <v>343</v>
      </c>
      <c r="F4" s="234" t="s">
        <v>344</v>
      </c>
    </row>
    <row r="5" spans="1:8" ht="47.25" x14ac:dyDescent="0.25">
      <c r="A5" s="316" t="s">
        <v>272</v>
      </c>
      <c r="B5" s="316"/>
      <c r="C5" s="235" t="s">
        <v>273</v>
      </c>
      <c r="D5" s="236" t="s">
        <v>275</v>
      </c>
      <c r="E5" s="236" t="s">
        <v>274</v>
      </c>
      <c r="F5" s="236" t="s">
        <v>285</v>
      </c>
      <c r="H5" s="267" t="s">
        <v>3</v>
      </c>
    </row>
    <row r="6" spans="1:8" ht="15.75" x14ac:dyDescent="0.25">
      <c r="A6" s="313" t="s">
        <v>276</v>
      </c>
      <c r="B6" s="313"/>
      <c r="C6" s="265"/>
      <c r="D6" s="265"/>
      <c r="E6" s="265"/>
      <c r="F6" s="237">
        <f>+E6+D6</f>
        <v>0</v>
      </c>
    </row>
    <row r="7" spans="1:8" ht="15.75" x14ac:dyDescent="0.25">
      <c r="A7" s="313" t="s">
        <v>277</v>
      </c>
      <c r="B7" s="313"/>
      <c r="C7" s="265"/>
      <c r="D7" s="265"/>
      <c r="E7" s="265"/>
      <c r="F7" s="237">
        <f t="shared" ref="F7:F10" si="0">+E7+D7</f>
        <v>0</v>
      </c>
    </row>
    <row r="8" spans="1:8" ht="15.75" x14ac:dyDescent="0.25">
      <c r="A8" s="218" t="s">
        <v>38</v>
      </c>
      <c r="B8" s="238"/>
      <c r="C8" s="266">
        <f>SUM(C6:C7)</f>
        <v>0</v>
      </c>
      <c r="D8" s="266">
        <f t="shared" ref="D8:F8" si="1">SUM(D6:D7)</f>
        <v>0</v>
      </c>
      <c r="E8" s="266">
        <f t="shared" si="1"/>
        <v>0</v>
      </c>
      <c r="F8" s="239">
        <f t="shared" si="1"/>
        <v>0</v>
      </c>
    </row>
    <row r="9" spans="1:8" ht="15.75" x14ac:dyDescent="0.25">
      <c r="A9" s="240"/>
      <c r="B9" s="241"/>
      <c r="C9" s="242"/>
      <c r="D9" s="242"/>
      <c r="E9" s="242"/>
      <c r="F9" s="243"/>
    </row>
    <row r="10" spans="1:8" ht="15.75" x14ac:dyDescent="0.25">
      <c r="A10" s="238" t="s">
        <v>278</v>
      </c>
      <c r="B10" s="244">
        <v>0.2</v>
      </c>
      <c r="C10" s="265"/>
      <c r="D10" s="265"/>
      <c r="E10" s="265"/>
      <c r="F10" s="237">
        <f t="shared" si="0"/>
        <v>0</v>
      </c>
    </row>
    <row r="11" spans="1:8" ht="13.5" customHeight="1" x14ac:dyDescent="0.25">
      <c r="A11" s="318"/>
      <c r="B11" s="318"/>
      <c r="C11" s="245"/>
      <c r="D11" s="245"/>
      <c r="E11" s="245"/>
      <c r="F11" s="245"/>
    </row>
    <row r="12" spans="1:8" ht="15.75" x14ac:dyDescent="0.25">
      <c r="A12" s="317" t="s">
        <v>292</v>
      </c>
      <c r="B12" s="317"/>
      <c r="C12" s="206"/>
      <c r="D12" s="206"/>
      <c r="E12" s="206"/>
      <c r="F12" s="206"/>
      <c r="H12" t="s">
        <v>4</v>
      </c>
    </row>
    <row r="13" spans="1:8" ht="15.75" x14ac:dyDescent="0.25">
      <c r="A13" s="313" t="s">
        <v>5</v>
      </c>
      <c r="B13" s="313"/>
      <c r="C13" s="265"/>
      <c r="D13" s="265"/>
      <c r="E13" s="265"/>
      <c r="F13" s="237">
        <f>+E13+D13</f>
        <v>0</v>
      </c>
    </row>
    <row r="14" spans="1:8" ht="15.75" x14ac:dyDescent="0.25">
      <c r="A14" s="313" t="s">
        <v>287</v>
      </c>
      <c r="B14" s="313"/>
      <c r="C14" s="265"/>
      <c r="D14" s="265"/>
      <c r="E14" s="265"/>
      <c r="F14" s="237">
        <f t="shared" ref="F14:F19" si="2">+E14+D14</f>
        <v>0</v>
      </c>
    </row>
    <row r="15" spans="1:8" ht="15.75" x14ac:dyDescent="0.25">
      <c r="A15" s="313" t="s">
        <v>288</v>
      </c>
      <c r="B15" s="313"/>
      <c r="C15" s="265"/>
      <c r="D15" s="265"/>
      <c r="E15" s="265"/>
      <c r="F15" s="237">
        <f t="shared" si="2"/>
        <v>0</v>
      </c>
    </row>
    <row r="16" spans="1:8" ht="15.75" x14ac:dyDescent="0.25">
      <c r="A16" s="313" t="s">
        <v>45</v>
      </c>
      <c r="B16" s="313"/>
      <c r="C16" s="265"/>
      <c r="D16" s="265"/>
      <c r="E16" s="265"/>
      <c r="F16" s="237">
        <f t="shared" si="2"/>
        <v>0</v>
      </c>
    </row>
    <row r="17" spans="1:6" ht="15.75" x14ac:dyDescent="0.25">
      <c r="A17" s="313" t="s">
        <v>289</v>
      </c>
      <c r="B17" s="313"/>
      <c r="C17" s="265"/>
      <c r="D17" s="265"/>
      <c r="E17" s="265"/>
      <c r="F17" s="237">
        <f t="shared" si="2"/>
        <v>0</v>
      </c>
    </row>
    <row r="18" spans="1:6" ht="15.75" x14ac:dyDescent="0.25">
      <c r="A18" s="313" t="s">
        <v>279</v>
      </c>
      <c r="B18" s="313"/>
      <c r="C18" s="265"/>
      <c r="D18" s="265"/>
      <c r="E18" s="265"/>
      <c r="F18" s="237">
        <f t="shared" si="2"/>
        <v>0</v>
      </c>
    </row>
    <row r="19" spans="1:6" ht="15.75" x14ac:dyDescent="0.25">
      <c r="A19" s="313" t="s">
        <v>46</v>
      </c>
      <c r="B19" s="313"/>
      <c r="C19" s="265"/>
      <c r="D19" s="265"/>
      <c r="E19" s="265"/>
      <c r="F19" s="237">
        <f t="shared" si="2"/>
        <v>0</v>
      </c>
    </row>
    <row r="20" spans="1:6" ht="15.75" x14ac:dyDescent="0.25">
      <c r="A20" s="317" t="s">
        <v>39</v>
      </c>
      <c r="B20" s="317"/>
      <c r="C20" s="246">
        <f>SUM(C13:C19)</f>
        <v>0</v>
      </c>
      <c r="D20" s="246">
        <f t="shared" ref="D20:E20" si="3">SUM(D13:D19)</f>
        <v>0</v>
      </c>
      <c r="E20" s="246">
        <f t="shared" si="3"/>
        <v>0</v>
      </c>
      <c r="F20" s="247">
        <f>SUM(F13:F19)</f>
        <v>0</v>
      </c>
    </row>
    <row r="21" spans="1:6" ht="15.75" x14ac:dyDescent="0.25">
      <c r="A21" s="321" t="s">
        <v>40</v>
      </c>
      <c r="B21" s="321"/>
      <c r="C21" s="248">
        <f>+C20+C10+C8</f>
        <v>0</v>
      </c>
      <c r="D21" s="248">
        <f>+D20+D10+D8</f>
        <v>0</v>
      </c>
      <c r="E21" s="248">
        <f>+E20+E10+E8</f>
        <v>0</v>
      </c>
      <c r="F21" s="249">
        <f>+F20+F8+F10</f>
        <v>0</v>
      </c>
    </row>
    <row r="22" spans="1:6" ht="15.75" x14ac:dyDescent="0.25">
      <c r="A22" s="218"/>
      <c r="B22" s="218"/>
      <c r="C22" s="204"/>
      <c r="D22" s="204"/>
      <c r="E22" s="204"/>
      <c r="F22" s="204"/>
    </row>
    <row r="23" spans="1:6" ht="15.75" x14ac:dyDescent="0.25">
      <c r="A23" s="203"/>
      <c r="B23" s="203"/>
      <c r="C23" s="204"/>
      <c r="D23" s="204"/>
      <c r="E23" s="204"/>
      <c r="F23" s="204"/>
    </row>
    <row r="24" spans="1:6" ht="15.75" x14ac:dyDescent="0.25">
      <c r="A24" s="202"/>
      <c r="B24" s="202"/>
      <c r="C24" s="202"/>
      <c r="D24" s="205"/>
      <c r="E24" s="205"/>
      <c r="F24" s="202"/>
    </row>
    <row r="25" spans="1:6" ht="15.75" x14ac:dyDescent="0.25">
      <c r="A25" s="320" t="s">
        <v>345</v>
      </c>
      <c r="B25" s="320"/>
      <c r="C25" s="250" t="s">
        <v>346</v>
      </c>
      <c r="D25" s="251" t="s">
        <v>196</v>
      </c>
      <c r="E25" s="251" t="s">
        <v>348</v>
      </c>
      <c r="F25" s="250" t="s">
        <v>69</v>
      </c>
    </row>
    <row r="26" spans="1:6" ht="63" x14ac:dyDescent="0.25">
      <c r="A26" s="316" t="s">
        <v>78</v>
      </c>
      <c r="B26" s="316"/>
      <c r="C26" s="236" t="s">
        <v>282</v>
      </c>
      <c r="D26" s="236" t="s">
        <v>290</v>
      </c>
      <c r="E26" s="236" t="s">
        <v>86</v>
      </c>
      <c r="F26" s="236" t="s">
        <v>291</v>
      </c>
    </row>
    <row r="27" spans="1:6" ht="15.75" x14ac:dyDescent="0.25">
      <c r="A27" s="313" t="s">
        <v>280</v>
      </c>
      <c r="B27" s="313"/>
      <c r="C27" s="237"/>
      <c r="D27" s="237">
        <f>IF(D21&lt;C27,D21,C27)</f>
        <v>0</v>
      </c>
      <c r="E27" s="237">
        <f>IF(C27-D21&lt;0,0,C27-D21)</f>
        <v>0</v>
      </c>
      <c r="F27" s="237">
        <f>IF(E21&lt;E27,E21,E27)</f>
        <v>0</v>
      </c>
    </row>
    <row r="28" spans="1:6" ht="15.75" x14ac:dyDescent="0.25">
      <c r="A28" s="313" t="s">
        <v>281</v>
      </c>
      <c r="B28" s="313"/>
      <c r="C28" s="237"/>
      <c r="D28" s="252">
        <f>IF(D27=C27,MIN(D21-C27,C28),IF(D21&gt;C27+C28,C28,0))</f>
        <v>0</v>
      </c>
      <c r="E28" s="252">
        <f>IF(C28-D28&gt;0,C28-D28,0)</f>
        <v>0</v>
      </c>
      <c r="F28" s="264">
        <f>IF(F27&lt;E21,MIN(E21-F27,E28),0)</f>
        <v>0</v>
      </c>
    </row>
    <row r="29" spans="1:6" ht="15.75" x14ac:dyDescent="0.25">
      <c r="A29" s="319" t="s">
        <v>283</v>
      </c>
      <c r="B29" s="319"/>
      <c r="C29" s="237"/>
      <c r="D29" s="237">
        <f>D28*0.66</f>
        <v>0</v>
      </c>
      <c r="E29" s="252">
        <f>IF(C29-D29&gt;0,C29-D29,0)</f>
        <v>0</v>
      </c>
      <c r="F29" s="237">
        <f>F28*0.66</f>
        <v>0</v>
      </c>
    </row>
    <row r="30" spans="1:6" ht="15.75" x14ac:dyDescent="0.25">
      <c r="A30" s="319" t="s">
        <v>284</v>
      </c>
      <c r="B30" s="319"/>
      <c r="C30" s="237"/>
      <c r="D30" s="237">
        <f>D28*0.34</f>
        <v>0</v>
      </c>
      <c r="E30" s="252">
        <f>IF(C30-D30&gt;0,C30-D30,0)</f>
        <v>0</v>
      </c>
      <c r="F30" s="237">
        <f>F28*0.34</f>
        <v>0</v>
      </c>
    </row>
    <row r="31" spans="1:6" ht="15.75" x14ac:dyDescent="0.25">
      <c r="A31" s="206"/>
      <c r="B31" s="206"/>
      <c r="C31" s="206"/>
      <c r="D31" s="206"/>
      <c r="E31" s="206"/>
      <c r="F31" s="206"/>
    </row>
    <row r="32" spans="1:6" ht="15.75" x14ac:dyDescent="0.25">
      <c r="A32" s="203" t="s">
        <v>286</v>
      </c>
      <c r="B32" s="203"/>
      <c r="C32" s="206"/>
      <c r="D32" s="206"/>
      <c r="E32" s="206"/>
      <c r="F32" s="253">
        <f>+F29+F27</f>
        <v>0</v>
      </c>
    </row>
    <row r="33" spans="1:6" ht="15.75" x14ac:dyDescent="0.25">
      <c r="A33" s="202"/>
      <c r="B33" s="202"/>
      <c r="C33" s="202"/>
      <c r="D33" s="202"/>
      <c r="E33" s="202"/>
      <c r="F33" s="202"/>
    </row>
    <row r="34" spans="1:6" ht="15.75" x14ac:dyDescent="0.25">
      <c r="A34" s="202"/>
      <c r="B34" s="202"/>
      <c r="C34" s="202"/>
      <c r="D34" s="202"/>
      <c r="E34" s="202"/>
      <c r="F34" s="202"/>
    </row>
    <row r="35" spans="1:6" ht="15.75" x14ac:dyDescent="0.25">
      <c r="A35" s="202"/>
      <c r="B35" s="202"/>
      <c r="C35" s="202"/>
      <c r="D35" s="202"/>
      <c r="E35" s="202"/>
      <c r="F35" s="202"/>
    </row>
    <row r="36" spans="1:6" ht="15.75" x14ac:dyDescent="0.25">
      <c r="A36" s="202"/>
      <c r="B36" s="202"/>
      <c r="C36" s="202"/>
      <c r="D36" s="202"/>
      <c r="E36" s="202"/>
      <c r="F36" s="202"/>
    </row>
  </sheetData>
  <mergeCells count="22">
    <mergeCell ref="A30:B30"/>
    <mergeCell ref="A26:B26"/>
    <mergeCell ref="A25:B25"/>
    <mergeCell ref="A20:B20"/>
    <mergeCell ref="A15:B15"/>
    <mergeCell ref="A16:B16"/>
    <mergeCell ref="A19:B19"/>
    <mergeCell ref="A21:B21"/>
    <mergeCell ref="A27:B27"/>
    <mergeCell ref="A28:B28"/>
    <mergeCell ref="A29:B29"/>
    <mergeCell ref="A14:B14"/>
    <mergeCell ref="A17:B17"/>
    <mergeCell ref="A18:B18"/>
    <mergeCell ref="A2:F2"/>
    <mergeCell ref="A6:B6"/>
    <mergeCell ref="A4:B4"/>
    <mergeCell ref="A5:B5"/>
    <mergeCell ref="A7:B7"/>
    <mergeCell ref="A13:B13"/>
    <mergeCell ref="A12:B12"/>
    <mergeCell ref="A11:B11"/>
  </mergeCells>
  <phoneticPr fontId="39" type="noConversion"/>
  <printOptions horizontalCentered="1" verticalCentered="1"/>
  <pageMargins left="0.7" right="0.7" top="0.75" bottom="0.75" header="0.3" footer="0.3"/>
  <pageSetup scale="88" orientation="landscape" r:id="rId1"/>
  <headerFooter>
    <oddHeader xml:space="preserve">&amp;L&amp;"-,Bold"Summary Sheet&amp;"-,Regular"
&amp;C&amp;"-,Bold"&amp;12AB 1058 SUMMARY SHEET
FAMILY LAW FACILITATOR PROGRAM&amp;R&amp;"-,Bold"&amp;12FY 2011-2012&amp;"-,Regular"&amp;11
</oddHeader>
  </headerFooter>
  <drawing r:id="rId2"/>
  <legacyDrawing r:id="rId3"/>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0" workbookViewId="0">
      <selection activeCell="A34" sqref="A34"/>
    </sheetView>
  </sheetViews>
  <sheetFormatPr defaultColWidth="8.85546875" defaultRowHeight="15" x14ac:dyDescent="0.25"/>
  <cols>
    <col min="1" max="1" width="79.140625" bestFit="1" customWidth="1"/>
    <col min="2" max="2" width="9.85546875" customWidth="1"/>
    <col min="7" max="7" width="9.140625" customWidth="1"/>
  </cols>
  <sheetData>
    <row r="1" spans="1:10" ht="20.25" x14ac:dyDescent="0.25">
      <c r="A1" s="310" t="s">
        <v>71</v>
      </c>
      <c r="B1" s="310"/>
      <c r="C1" s="201"/>
      <c r="D1" s="201"/>
      <c r="E1" s="201"/>
      <c r="F1" s="201"/>
      <c r="G1" s="201"/>
      <c r="H1" s="201"/>
      <c r="I1" s="201"/>
      <c r="J1" s="201"/>
    </row>
    <row r="2" spans="1:10" ht="15.75" x14ac:dyDescent="0.25">
      <c r="A2" s="116"/>
      <c r="B2" s="116"/>
      <c r="C2" s="116"/>
      <c r="D2" s="116"/>
      <c r="E2" s="116"/>
      <c r="F2" s="116"/>
      <c r="G2" s="116"/>
      <c r="H2" s="116"/>
      <c r="I2" s="116"/>
    </row>
    <row r="3" spans="1:10" x14ac:dyDescent="0.25">
      <c r="A3" s="198"/>
      <c r="B3" s="198"/>
    </row>
    <row r="4" spans="1:10" ht="15.75" x14ac:dyDescent="0.25">
      <c r="A4" s="121" t="s">
        <v>72</v>
      </c>
    </row>
    <row r="5" spans="1:10" ht="15.75" x14ac:dyDescent="0.25">
      <c r="A5" s="200" t="s">
        <v>82</v>
      </c>
    </row>
    <row r="7" spans="1:10" ht="15.75" x14ac:dyDescent="0.25">
      <c r="A7" s="121" t="s">
        <v>73</v>
      </c>
      <c r="B7" s="121"/>
      <c r="C7" s="121"/>
      <c r="D7" s="121"/>
      <c r="E7" s="121"/>
      <c r="F7" s="121"/>
      <c r="G7" s="121"/>
    </row>
    <row r="8" spans="1:10" ht="15.75" x14ac:dyDescent="0.25">
      <c r="A8" s="311" t="s">
        <v>91</v>
      </c>
      <c r="B8" s="200"/>
      <c r="C8" s="200"/>
      <c r="D8" s="200"/>
      <c r="E8" s="200"/>
      <c r="F8" s="200"/>
      <c r="G8" s="200"/>
    </row>
    <row r="9" spans="1:10" ht="15.75" x14ac:dyDescent="0.25">
      <c r="A9" s="311"/>
      <c r="B9" s="200"/>
      <c r="C9" s="200"/>
      <c r="D9" s="200"/>
      <c r="E9" s="200"/>
      <c r="F9" s="200"/>
      <c r="G9" s="200"/>
    </row>
    <row r="10" spans="1:10" x14ac:dyDescent="0.25">
      <c r="A10" s="197"/>
    </row>
    <row r="11" spans="1:10" ht="15.75" x14ac:dyDescent="0.25">
      <c r="A11" s="121" t="s">
        <v>74</v>
      </c>
      <c r="B11" s="121"/>
      <c r="C11" s="121"/>
      <c r="D11" s="121"/>
      <c r="E11" s="121"/>
      <c r="F11" s="121"/>
      <c r="G11" s="121"/>
    </row>
    <row r="12" spans="1:10" ht="15.75" x14ac:dyDescent="0.25">
      <c r="A12" s="200" t="s">
        <v>81</v>
      </c>
      <c r="B12" s="200"/>
      <c r="C12" s="200"/>
      <c r="D12" s="200"/>
      <c r="E12" s="200"/>
      <c r="F12" s="200"/>
      <c r="G12" s="200"/>
    </row>
    <row r="14" spans="1:10" ht="15.75" x14ac:dyDescent="0.25">
      <c r="A14" s="121" t="s">
        <v>75</v>
      </c>
      <c r="B14" s="121"/>
      <c r="C14" s="121"/>
      <c r="D14" s="121"/>
      <c r="E14" s="121"/>
      <c r="F14" s="121"/>
      <c r="G14" s="121"/>
    </row>
    <row r="15" spans="1:10" ht="15.75" x14ac:dyDescent="0.25">
      <c r="A15" s="122" t="s">
        <v>80</v>
      </c>
      <c r="B15" s="122"/>
      <c r="C15" s="200"/>
      <c r="D15" s="200"/>
      <c r="E15" s="200"/>
      <c r="F15" s="200"/>
      <c r="G15" s="200"/>
    </row>
    <row r="17" spans="1:2" ht="15.75" x14ac:dyDescent="0.25">
      <c r="A17" s="121" t="s">
        <v>76</v>
      </c>
      <c r="B17" s="121"/>
    </row>
    <row r="18" spans="1:2" ht="31.5" x14ac:dyDescent="0.25">
      <c r="A18" s="122" t="s">
        <v>90</v>
      </c>
      <c r="B18" s="122"/>
    </row>
    <row r="19" spans="1:2" x14ac:dyDescent="0.25">
      <c r="A19" s="199"/>
      <c r="B19" s="199"/>
    </row>
    <row r="20" spans="1:2" ht="15.75" x14ac:dyDescent="0.25">
      <c r="A20" s="121" t="s">
        <v>77</v>
      </c>
      <c r="B20" s="121"/>
    </row>
    <row r="21" spans="1:2" ht="15.75" x14ac:dyDescent="0.25">
      <c r="A21" s="200" t="s">
        <v>92</v>
      </c>
      <c r="B21" s="200"/>
    </row>
    <row r="23" spans="1:2" ht="15.75" x14ac:dyDescent="0.25">
      <c r="A23" s="121" t="s">
        <v>79</v>
      </c>
      <c r="B23" s="121"/>
    </row>
    <row r="24" spans="1:2" ht="15.75" x14ac:dyDescent="0.25">
      <c r="A24" s="122" t="s">
        <v>83</v>
      </c>
      <c r="B24" s="122"/>
    </row>
    <row r="26" spans="1:2" ht="15.75" x14ac:dyDescent="0.25">
      <c r="A26" s="121" t="s">
        <v>84</v>
      </c>
      <c r="B26" s="121"/>
    </row>
    <row r="27" spans="1:2" ht="31.5" x14ac:dyDescent="0.25">
      <c r="A27" s="122" t="s">
        <v>87</v>
      </c>
      <c r="B27" s="122"/>
    </row>
    <row r="29" spans="1:2" ht="15.75" x14ac:dyDescent="0.25">
      <c r="A29" s="121" t="s">
        <v>85</v>
      </c>
      <c r="B29" s="121"/>
    </row>
    <row r="30" spans="1:2" ht="31.5" x14ac:dyDescent="0.25">
      <c r="A30" s="122" t="s">
        <v>89</v>
      </c>
      <c r="B30" s="122"/>
    </row>
    <row r="32" spans="1:2" ht="15.75" x14ac:dyDescent="0.25">
      <c r="A32" s="121" t="s">
        <v>88</v>
      </c>
      <c r="B32" s="121"/>
    </row>
    <row r="33" spans="1:2" ht="47.25" x14ac:dyDescent="0.25">
      <c r="A33" s="122" t="s">
        <v>8</v>
      </c>
      <c r="B33" s="122"/>
    </row>
  </sheetData>
  <mergeCells count="2">
    <mergeCell ref="A1:B1"/>
    <mergeCell ref="A8:A9"/>
  </mergeCells>
  <phoneticPr fontId="39"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K924"/>
  <sheetViews>
    <sheetView view="pageBreakPreview" zoomScale="75" zoomScaleSheetLayoutView="75" workbookViewId="0">
      <selection activeCell="V9" sqref="V9"/>
    </sheetView>
  </sheetViews>
  <sheetFormatPr defaultColWidth="8.85546875" defaultRowHeight="11.25" x14ac:dyDescent="0.2"/>
  <cols>
    <col min="1" max="1" width="4.28515625" style="64" customWidth="1"/>
    <col min="2" max="2" width="8.7109375" style="50" customWidth="1"/>
    <col min="3" max="3" width="8.85546875" style="50"/>
    <col min="4" max="4" width="9.85546875" style="50" bestFit="1" customWidth="1"/>
    <col min="5" max="5" width="12.7109375" style="50" customWidth="1"/>
    <col min="6" max="10" width="9.42578125" style="50" bestFit="1" customWidth="1"/>
    <col min="11" max="11" width="10" style="50" customWidth="1"/>
    <col min="12" max="12" width="9.42578125" style="50" bestFit="1" customWidth="1"/>
    <col min="13" max="14" width="10.42578125" style="50" customWidth="1"/>
    <col min="15" max="15" width="10.85546875" style="50" customWidth="1"/>
    <col min="16" max="16" width="10" style="50" customWidth="1"/>
    <col min="17" max="17" width="10.140625" style="51" customWidth="1"/>
    <col min="18" max="18" width="10.7109375" style="51" bestFit="1" customWidth="1"/>
    <col min="19" max="19" width="9.42578125" style="51" bestFit="1" customWidth="1"/>
    <col min="20" max="114" width="8.85546875" style="51"/>
    <col min="115" max="16384" width="8.85546875" style="50"/>
  </cols>
  <sheetData>
    <row r="1" spans="1:114" ht="13.5" thickBot="1" x14ac:dyDescent="0.25">
      <c r="A1" s="49" t="s">
        <v>334</v>
      </c>
    </row>
    <row r="2" spans="1:114" ht="15.75" thickBot="1" x14ac:dyDescent="0.3">
      <c r="A2" s="49" t="s">
        <v>319</v>
      </c>
      <c r="B2" s="52"/>
      <c r="C2" s="53"/>
      <c r="D2" s="322" t="s">
        <v>335</v>
      </c>
      <c r="E2" s="323"/>
      <c r="F2" s="323"/>
      <c r="G2" s="323"/>
      <c r="H2" s="323"/>
      <c r="I2" s="323"/>
      <c r="J2" s="324"/>
      <c r="K2" s="54"/>
      <c r="L2" s="54"/>
      <c r="M2" s="54"/>
      <c r="N2" s="54"/>
      <c r="O2" s="54" t="s">
        <v>336</v>
      </c>
      <c r="P2" s="54"/>
      <c r="Q2" s="322" t="s">
        <v>6</v>
      </c>
      <c r="R2" s="324"/>
    </row>
    <row r="3" spans="1:114" ht="13.5" thickBot="1" x14ac:dyDescent="0.25">
      <c r="A3" s="49"/>
      <c r="B3" s="52"/>
      <c r="C3" s="53"/>
      <c r="D3" s="55"/>
      <c r="E3" s="56"/>
      <c r="F3" s="56"/>
      <c r="G3" s="56"/>
      <c r="H3" s="56"/>
      <c r="I3" s="55"/>
      <c r="J3" s="55"/>
      <c r="K3" s="55"/>
      <c r="L3" s="55"/>
      <c r="M3" s="55"/>
      <c r="N3" s="55"/>
      <c r="O3" s="55"/>
      <c r="P3" s="55"/>
      <c r="Q3" s="55"/>
      <c r="R3" s="55"/>
    </row>
    <row r="4" spans="1:114" s="57" customFormat="1" ht="15.75" thickBot="1" x14ac:dyDescent="0.3">
      <c r="A4" s="49" t="s">
        <v>337</v>
      </c>
      <c r="D4" s="58" t="s">
        <v>338</v>
      </c>
      <c r="E4" s="325"/>
      <c r="F4" s="323"/>
      <c r="G4" s="323"/>
      <c r="H4" s="324"/>
      <c r="J4" s="58" t="s">
        <v>339</v>
      </c>
      <c r="K4" s="325"/>
      <c r="L4" s="323"/>
      <c r="M4" s="323"/>
      <c r="N4" s="323"/>
      <c r="O4" s="324"/>
      <c r="P4" s="113"/>
      <c r="Q4" s="114"/>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row>
    <row r="5" spans="1:114" s="63" customFormat="1" x14ac:dyDescent="0.2">
      <c r="A5" s="60"/>
      <c r="B5" s="61"/>
      <c r="C5" s="53"/>
      <c r="D5" s="53"/>
      <c r="E5" s="53"/>
      <c r="F5" s="53"/>
      <c r="G5" s="53"/>
      <c r="H5" s="53"/>
      <c r="I5" s="53"/>
      <c r="J5" s="53"/>
      <c r="K5" s="53"/>
      <c r="L5" s="53"/>
      <c r="M5" s="53"/>
      <c r="N5" s="53"/>
      <c r="O5" s="53"/>
      <c r="P5" s="53"/>
      <c r="Q5" s="53"/>
      <c r="R5" s="53"/>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row>
    <row r="6" spans="1:114" ht="12" thickBot="1" x14ac:dyDescent="0.25">
      <c r="B6" s="65"/>
      <c r="C6" s="66"/>
    </row>
    <row r="7" spans="1:114" s="72" customFormat="1" x14ac:dyDescent="0.2">
      <c r="A7" s="115" t="s">
        <v>340</v>
      </c>
      <c r="B7" s="67" t="s">
        <v>341</v>
      </c>
      <c r="C7" s="68" t="s">
        <v>342</v>
      </c>
      <c r="D7" s="68" t="s">
        <v>343</v>
      </c>
      <c r="E7" s="68" t="s">
        <v>344</v>
      </c>
      <c r="F7" s="68" t="s">
        <v>345</v>
      </c>
      <c r="G7" s="68" t="s">
        <v>346</v>
      </c>
      <c r="H7" s="69" t="s">
        <v>347</v>
      </c>
      <c r="I7" s="69" t="s">
        <v>348</v>
      </c>
      <c r="J7" s="69" t="s">
        <v>349</v>
      </c>
      <c r="K7" s="69" t="s">
        <v>53</v>
      </c>
      <c r="L7" s="68" t="s">
        <v>54</v>
      </c>
      <c r="M7" s="70" t="s">
        <v>47</v>
      </c>
      <c r="N7" s="70" t="s">
        <v>48</v>
      </c>
      <c r="O7" s="70" t="s">
        <v>49</v>
      </c>
      <c r="P7" s="70" t="s">
        <v>50</v>
      </c>
      <c r="Q7" s="70" t="s">
        <v>51</v>
      </c>
      <c r="R7" s="69" t="s">
        <v>52</v>
      </c>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row>
    <row r="8" spans="1:114" s="72" customFormat="1" ht="15" customHeight="1" x14ac:dyDescent="0.2">
      <c r="A8" s="332" t="s">
        <v>209</v>
      </c>
      <c r="B8" s="326" t="s">
        <v>350</v>
      </c>
      <c r="C8" s="328" t="s">
        <v>351</v>
      </c>
      <c r="D8" s="328" t="s">
        <v>352</v>
      </c>
      <c r="E8" s="328" t="s">
        <v>353</v>
      </c>
      <c r="F8" s="328" t="s">
        <v>354</v>
      </c>
      <c r="G8" s="328" t="s">
        <v>355</v>
      </c>
      <c r="H8" s="328" t="s">
        <v>356</v>
      </c>
      <c r="I8" s="328" t="s">
        <v>357</v>
      </c>
      <c r="J8" s="328" t="s">
        <v>358</v>
      </c>
      <c r="K8" s="328" t="s">
        <v>55</v>
      </c>
      <c r="L8" s="326" t="s">
        <v>204</v>
      </c>
      <c r="M8" s="338" t="s">
        <v>205</v>
      </c>
      <c r="N8" s="338"/>
      <c r="O8" s="338"/>
      <c r="P8" s="328" t="s">
        <v>206</v>
      </c>
      <c r="Q8" s="334" t="s">
        <v>207</v>
      </c>
      <c r="R8" s="336" t="s">
        <v>208</v>
      </c>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row>
    <row r="9" spans="1:114" s="75" customFormat="1" ht="42.75" customHeight="1" x14ac:dyDescent="0.2">
      <c r="A9" s="333"/>
      <c r="B9" s="327"/>
      <c r="C9" s="329"/>
      <c r="D9" s="329"/>
      <c r="E9" s="329"/>
      <c r="F9" s="329"/>
      <c r="G9" s="329"/>
      <c r="H9" s="329"/>
      <c r="I9" s="329"/>
      <c r="J9" s="329"/>
      <c r="K9" s="329"/>
      <c r="L9" s="327"/>
      <c r="M9" s="73" t="s">
        <v>210</v>
      </c>
      <c r="N9" s="254" t="s">
        <v>211</v>
      </c>
      <c r="O9" s="73" t="s">
        <v>56</v>
      </c>
      <c r="P9" s="329"/>
      <c r="Q9" s="335"/>
      <c r="R9" s="337"/>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row>
    <row r="10" spans="1:114" s="80" customFormat="1" x14ac:dyDescent="0.25">
      <c r="A10" s="76"/>
      <c r="B10" s="77"/>
      <c r="C10" s="77"/>
      <c r="D10" s="77"/>
      <c r="E10" s="77"/>
      <c r="F10" s="77"/>
      <c r="G10" s="77"/>
      <c r="H10" s="78"/>
      <c r="I10" s="78"/>
      <c r="J10" s="78"/>
      <c r="K10" s="78"/>
      <c r="L10" s="78"/>
      <c r="M10" s="78"/>
      <c r="N10" s="78"/>
      <c r="O10" s="78"/>
      <c r="P10" s="79"/>
    </row>
    <row r="11" spans="1:114" ht="12.75" x14ac:dyDescent="0.25">
      <c r="A11" s="81" t="s">
        <v>212</v>
      </c>
      <c r="B11" s="82"/>
      <c r="C11" s="83"/>
      <c r="D11" s="84"/>
      <c r="E11" s="85"/>
      <c r="F11" s="86"/>
      <c r="G11" s="86"/>
      <c r="H11" s="87">
        <f>F11+G11</f>
        <v>0</v>
      </c>
      <c r="I11" s="88"/>
      <c r="J11" s="87">
        <f>H11+I11</f>
        <v>0</v>
      </c>
      <c r="K11" s="255">
        <f>IF(F11&gt;0,F11/H11,0)</f>
        <v>0</v>
      </c>
      <c r="L11" s="256">
        <f>IF(J11&gt;0,D11/J11*F11,0)</f>
        <v>0</v>
      </c>
      <c r="M11" s="257">
        <f>IF(J11&gt;0,E11/J11*(F11+N11),0)</f>
        <v>0</v>
      </c>
      <c r="N11" s="257">
        <f>IF(I11&gt;0,F11/H11*I11,0)</f>
        <v>0</v>
      </c>
      <c r="O11" s="257">
        <f>IF(N11&gt;0,D11/J11*N11,0)</f>
        <v>0</v>
      </c>
      <c r="P11" s="258">
        <f>+O11+M11</f>
        <v>0</v>
      </c>
      <c r="Q11" s="259">
        <f t="shared" ref="Q11:Q50" si="0">+P11+L11</f>
        <v>0</v>
      </c>
      <c r="R11" s="260">
        <f>D11+E11-Q11</f>
        <v>0</v>
      </c>
      <c r="S11" s="89">
        <f>+P11+L11</f>
        <v>0</v>
      </c>
    </row>
    <row r="12" spans="1:114" ht="12.75" x14ac:dyDescent="0.25">
      <c r="A12" s="81" t="s">
        <v>213</v>
      </c>
      <c r="B12" s="90"/>
      <c r="C12" s="91"/>
      <c r="D12" s="84"/>
      <c r="E12" s="85"/>
      <c r="F12" s="86"/>
      <c r="G12" s="86"/>
      <c r="H12" s="87">
        <f t="shared" ref="H12:H50" si="1">F12+G12</f>
        <v>0</v>
      </c>
      <c r="I12" s="88"/>
      <c r="J12" s="87">
        <f t="shared" ref="J12:J50" si="2">H12+I12</f>
        <v>0</v>
      </c>
      <c r="K12" s="255">
        <f t="shared" ref="K12:K50" si="3">IF(F12&gt;0,F12/H12,0)</f>
        <v>0</v>
      </c>
      <c r="L12" s="256">
        <f t="shared" ref="L12:L50" si="4">IF(J12&gt;0,D12/J12*F12,0)</f>
        <v>0</v>
      </c>
      <c r="M12" s="257">
        <f t="shared" ref="M12:M50" si="5">IF(J12&gt;0,E12/J12*(F12+N12),0)</f>
        <v>0</v>
      </c>
      <c r="N12" s="257">
        <f t="shared" ref="N12:N50" si="6">IF(I12&gt;0,F12/H12*I12,0)</f>
        <v>0</v>
      </c>
      <c r="O12" s="257">
        <f t="shared" ref="O12:O50" si="7">IF(N12&gt;0,D12/J12*N12,0)</f>
        <v>0</v>
      </c>
      <c r="P12" s="258">
        <f t="shared" ref="P12:P50" si="8">+O12+M12</f>
        <v>0</v>
      </c>
      <c r="Q12" s="259">
        <f t="shared" si="0"/>
        <v>0</v>
      </c>
      <c r="R12" s="260">
        <f t="shared" ref="R12:R50" si="9">D12+E12-Q12</f>
        <v>0</v>
      </c>
      <c r="S12" s="89">
        <f>+P12+L12</f>
        <v>0</v>
      </c>
    </row>
    <row r="13" spans="1:114" ht="12.75" x14ac:dyDescent="0.25">
      <c r="A13" s="81" t="s">
        <v>214</v>
      </c>
      <c r="B13" s="90"/>
      <c r="C13" s="91"/>
      <c r="D13" s="84"/>
      <c r="E13" s="85"/>
      <c r="F13" s="86"/>
      <c r="G13" s="86"/>
      <c r="H13" s="87">
        <f t="shared" ref="H13:H16" si="10">F13+G13</f>
        <v>0</v>
      </c>
      <c r="I13" s="88"/>
      <c r="J13" s="87">
        <f t="shared" ref="J13:J16" si="11">H13+I13</f>
        <v>0</v>
      </c>
      <c r="K13" s="255">
        <f t="shared" si="3"/>
        <v>0</v>
      </c>
      <c r="L13" s="256">
        <f t="shared" si="4"/>
        <v>0</v>
      </c>
      <c r="M13" s="257">
        <f t="shared" si="5"/>
        <v>0</v>
      </c>
      <c r="N13" s="257">
        <f t="shared" si="6"/>
        <v>0</v>
      </c>
      <c r="O13" s="257">
        <f t="shared" si="7"/>
        <v>0</v>
      </c>
      <c r="P13" s="258">
        <f t="shared" si="8"/>
        <v>0</v>
      </c>
      <c r="Q13" s="259">
        <f t="shared" si="0"/>
        <v>0</v>
      </c>
      <c r="R13" s="260">
        <f t="shared" si="9"/>
        <v>0</v>
      </c>
      <c r="S13" s="89">
        <f>SUM(S11:S12)</f>
        <v>0</v>
      </c>
    </row>
    <row r="14" spans="1:114" ht="12.75" x14ac:dyDescent="0.25">
      <c r="A14" s="81" t="s">
        <v>215</v>
      </c>
      <c r="B14" s="90"/>
      <c r="C14" s="91"/>
      <c r="D14" s="84"/>
      <c r="E14" s="85"/>
      <c r="F14" s="86"/>
      <c r="G14" s="86"/>
      <c r="H14" s="87">
        <f t="shared" si="10"/>
        <v>0</v>
      </c>
      <c r="I14" s="88"/>
      <c r="J14" s="87">
        <f t="shared" si="11"/>
        <v>0</v>
      </c>
      <c r="K14" s="255">
        <f t="shared" si="3"/>
        <v>0</v>
      </c>
      <c r="L14" s="256">
        <f t="shared" si="4"/>
        <v>0</v>
      </c>
      <c r="M14" s="257">
        <f t="shared" si="5"/>
        <v>0</v>
      </c>
      <c r="N14" s="257">
        <f t="shared" si="6"/>
        <v>0</v>
      </c>
      <c r="O14" s="257">
        <f t="shared" si="7"/>
        <v>0</v>
      </c>
      <c r="P14" s="258">
        <f t="shared" si="8"/>
        <v>0</v>
      </c>
      <c r="Q14" s="259">
        <f t="shared" si="0"/>
        <v>0</v>
      </c>
      <c r="R14" s="260">
        <f t="shared" si="9"/>
        <v>0</v>
      </c>
      <c r="S14" s="89">
        <f>+D11+E11</f>
        <v>0</v>
      </c>
    </row>
    <row r="15" spans="1:114" ht="12.75" x14ac:dyDescent="0.25">
      <c r="A15" s="81" t="s">
        <v>216</v>
      </c>
      <c r="B15" s="90"/>
      <c r="C15" s="91"/>
      <c r="D15" s="84"/>
      <c r="E15" s="85"/>
      <c r="F15" s="86"/>
      <c r="G15" s="86"/>
      <c r="H15" s="87">
        <f t="shared" si="10"/>
        <v>0</v>
      </c>
      <c r="I15" s="88"/>
      <c r="J15" s="87">
        <f t="shared" si="11"/>
        <v>0</v>
      </c>
      <c r="K15" s="255">
        <f t="shared" si="3"/>
        <v>0</v>
      </c>
      <c r="L15" s="256">
        <f t="shared" si="4"/>
        <v>0</v>
      </c>
      <c r="M15" s="257">
        <f t="shared" si="5"/>
        <v>0</v>
      </c>
      <c r="N15" s="257">
        <f t="shared" si="6"/>
        <v>0</v>
      </c>
      <c r="O15" s="257">
        <f t="shared" si="7"/>
        <v>0</v>
      </c>
      <c r="P15" s="258">
        <f t="shared" si="8"/>
        <v>0</v>
      </c>
      <c r="Q15" s="259">
        <f t="shared" si="0"/>
        <v>0</v>
      </c>
      <c r="R15" s="260">
        <f t="shared" si="9"/>
        <v>0</v>
      </c>
    </row>
    <row r="16" spans="1:114" ht="12.75" x14ac:dyDescent="0.25">
      <c r="A16" s="81" t="s">
        <v>217</v>
      </c>
      <c r="B16" s="90"/>
      <c r="C16" s="91"/>
      <c r="D16" s="84"/>
      <c r="E16" s="85"/>
      <c r="F16" s="86"/>
      <c r="G16" s="86"/>
      <c r="H16" s="87">
        <f t="shared" si="10"/>
        <v>0</v>
      </c>
      <c r="I16" s="88"/>
      <c r="J16" s="87">
        <f t="shared" si="11"/>
        <v>0</v>
      </c>
      <c r="K16" s="255">
        <f t="shared" si="3"/>
        <v>0</v>
      </c>
      <c r="L16" s="256">
        <f t="shared" si="4"/>
        <v>0</v>
      </c>
      <c r="M16" s="257">
        <f t="shared" si="5"/>
        <v>0</v>
      </c>
      <c r="N16" s="257">
        <f t="shared" si="6"/>
        <v>0</v>
      </c>
      <c r="O16" s="257">
        <f t="shared" si="7"/>
        <v>0</v>
      </c>
      <c r="P16" s="258">
        <f t="shared" si="8"/>
        <v>0</v>
      </c>
      <c r="Q16" s="259">
        <f t="shared" si="0"/>
        <v>0</v>
      </c>
      <c r="R16" s="260">
        <f t="shared" si="9"/>
        <v>0</v>
      </c>
    </row>
    <row r="17" spans="1:18" ht="12.75" x14ac:dyDescent="0.25">
      <c r="A17" s="81" t="s">
        <v>218</v>
      </c>
      <c r="B17" s="90"/>
      <c r="C17" s="91"/>
      <c r="D17" s="84"/>
      <c r="E17" s="85"/>
      <c r="F17" s="86"/>
      <c r="G17" s="86"/>
      <c r="H17" s="87">
        <f t="shared" si="1"/>
        <v>0</v>
      </c>
      <c r="I17" s="88"/>
      <c r="J17" s="87">
        <f t="shared" si="2"/>
        <v>0</v>
      </c>
      <c r="K17" s="255">
        <f t="shared" si="3"/>
        <v>0</v>
      </c>
      <c r="L17" s="256">
        <f t="shared" si="4"/>
        <v>0</v>
      </c>
      <c r="M17" s="257">
        <f t="shared" si="5"/>
        <v>0</v>
      </c>
      <c r="N17" s="257">
        <f t="shared" si="6"/>
        <v>0</v>
      </c>
      <c r="O17" s="257">
        <f t="shared" si="7"/>
        <v>0</v>
      </c>
      <c r="P17" s="258">
        <f t="shared" si="8"/>
        <v>0</v>
      </c>
      <c r="Q17" s="259">
        <f t="shared" si="0"/>
        <v>0</v>
      </c>
      <c r="R17" s="260">
        <f t="shared" si="9"/>
        <v>0</v>
      </c>
    </row>
    <row r="18" spans="1:18" ht="12.75" x14ac:dyDescent="0.25">
      <c r="A18" s="81" t="s">
        <v>219</v>
      </c>
      <c r="B18" s="90"/>
      <c r="C18" s="91"/>
      <c r="D18" s="84"/>
      <c r="E18" s="85"/>
      <c r="F18" s="86"/>
      <c r="G18" s="86"/>
      <c r="H18" s="87">
        <f t="shared" si="1"/>
        <v>0</v>
      </c>
      <c r="I18" s="88"/>
      <c r="J18" s="87">
        <f t="shared" si="2"/>
        <v>0</v>
      </c>
      <c r="K18" s="255">
        <f t="shared" si="3"/>
        <v>0</v>
      </c>
      <c r="L18" s="256">
        <f t="shared" si="4"/>
        <v>0</v>
      </c>
      <c r="M18" s="257">
        <f t="shared" si="5"/>
        <v>0</v>
      </c>
      <c r="N18" s="257">
        <f t="shared" si="6"/>
        <v>0</v>
      </c>
      <c r="O18" s="257">
        <f t="shared" si="7"/>
        <v>0</v>
      </c>
      <c r="P18" s="258">
        <f t="shared" si="8"/>
        <v>0</v>
      </c>
      <c r="Q18" s="259">
        <f t="shared" si="0"/>
        <v>0</v>
      </c>
      <c r="R18" s="260">
        <f t="shared" si="9"/>
        <v>0</v>
      </c>
    </row>
    <row r="19" spans="1:18" ht="12.75" x14ac:dyDescent="0.25">
      <c r="A19" s="81" t="s">
        <v>220</v>
      </c>
      <c r="B19" s="90"/>
      <c r="C19" s="91"/>
      <c r="D19" s="84"/>
      <c r="E19" s="85"/>
      <c r="F19" s="86"/>
      <c r="G19" s="86"/>
      <c r="H19" s="87">
        <f t="shared" si="1"/>
        <v>0</v>
      </c>
      <c r="I19" s="88"/>
      <c r="J19" s="87">
        <f t="shared" si="2"/>
        <v>0</v>
      </c>
      <c r="K19" s="255">
        <f t="shared" si="3"/>
        <v>0</v>
      </c>
      <c r="L19" s="256">
        <f t="shared" si="4"/>
        <v>0</v>
      </c>
      <c r="M19" s="257">
        <f t="shared" si="5"/>
        <v>0</v>
      </c>
      <c r="N19" s="257">
        <f t="shared" si="6"/>
        <v>0</v>
      </c>
      <c r="O19" s="257">
        <f t="shared" si="7"/>
        <v>0</v>
      </c>
      <c r="P19" s="258">
        <f t="shared" si="8"/>
        <v>0</v>
      </c>
      <c r="Q19" s="259">
        <f t="shared" si="0"/>
        <v>0</v>
      </c>
      <c r="R19" s="260">
        <f t="shared" si="9"/>
        <v>0</v>
      </c>
    </row>
    <row r="20" spans="1:18" ht="12.75" x14ac:dyDescent="0.25">
      <c r="A20" s="81" t="s">
        <v>221</v>
      </c>
      <c r="B20" s="90"/>
      <c r="C20" s="91"/>
      <c r="D20" s="84"/>
      <c r="E20" s="85"/>
      <c r="F20" s="86"/>
      <c r="G20" s="86"/>
      <c r="H20" s="87">
        <f t="shared" si="1"/>
        <v>0</v>
      </c>
      <c r="I20" s="88"/>
      <c r="J20" s="87">
        <f t="shared" si="2"/>
        <v>0</v>
      </c>
      <c r="K20" s="255">
        <f t="shared" si="3"/>
        <v>0</v>
      </c>
      <c r="L20" s="256">
        <f t="shared" si="4"/>
        <v>0</v>
      </c>
      <c r="M20" s="257">
        <f t="shared" si="5"/>
        <v>0</v>
      </c>
      <c r="N20" s="257">
        <f t="shared" si="6"/>
        <v>0</v>
      </c>
      <c r="O20" s="257">
        <f t="shared" si="7"/>
        <v>0</v>
      </c>
      <c r="P20" s="258">
        <f t="shared" si="8"/>
        <v>0</v>
      </c>
      <c r="Q20" s="259">
        <f t="shared" si="0"/>
        <v>0</v>
      </c>
      <c r="R20" s="260">
        <f t="shared" si="9"/>
        <v>0</v>
      </c>
    </row>
    <row r="21" spans="1:18" ht="12.75" x14ac:dyDescent="0.25">
      <c r="A21" s="81" t="s">
        <v>222</v>
      </c>
      <c r="B21" s="90"/>
      <c r="C21" s="91"/>
      <c r="D21" s="84"/>
      <c r="E21" s="85"/>
      <c r="F21" s="86"/>
      <c r="G21" s="86"/>
      <c r="H21" s="87">
        <f t="shared" si="1"/>
        <v>0</v>
      </c>
      <c r="I21" s="88"/>
      <c r="J21" s="87">
        <f t="shared" si="2"/>
        <v>0</v>
      </c>
      <c r="K21" s="255">
        <f t="shared" si="3"/>
        <v>0</v>
      </c>
      <c r="L21" s="256">
        <f t="shared" si="4"/>
        <v>0</v>
      </c>
      <c r="M21" s="257">
        <f t="shared" si="5"/>
        <v>0</v>
      </c>
      <c r="N21" s="257">
        <f t="shared" si="6"/>
        <v>0</v>
      </c>
      <c r="O21" s="257">
        <f t="shared" si="7"/>
        <v>0</v>
      </c>
      <c r="P21" s="258">
        <f t="shared" si="8"/>
        <v>0</v>
      </c>
      <c r="Q21" s="259">
        <f t="shared" si="0"/>
        <v>0</v>
      </c>
      <c r="R21" s="260">
        <f t="shared" si="9"/>
        <v>0</v>
      </c>
    </row>
    <row r="22" spans="1:18" ht="12.75" x14ac:dyDescent="0.25">
      <c r="A22" s="81" t="s">
        <v>223</v>
      </c>
      <c r="B22" s="90"/>
      <c r="C22" s="91"/>
      <c r="D22" s="84"/>
      <c r="E22" s="85"/>
      <c r="F22" s="86"/>
      <c r="G22" s="86"/>
      <c r="H22" s="87">
        <f t="shared" si="1"/>
        <v>0</v>
      </c>
      <c r="I22" s="88"/>
      <c r="J22" s="87">
        <f t="shared" si="2"/>
        <v>0</v>
      </c>
      <c r="K22" s="255">
        <f t="shared" si="3"/>
        <v>0</v>
      </c>
      <c r="L22" s="256">
        <f t="shared" si="4"/>
        <v>0</v>
      </c>
      <c r="M22" s="257">
        <f t="shared" si="5"/>
        <v>0</v>
      </c>
      <c r="N22" s="257">
        <f t="shared" si="6"/>
        <v>0</v>
      </c>
      <c r="O22" s="257">
        <f t="shared" si="7"/>
        <v>0</v>
      </c>
      <c r="P22" s="258">
        <f t="shared" si="8"/>
        <v>0</v>
      </c>
      <c r="Q22" s="259">
        <f t="shared" si="0"/>
        <v>0</v>
      </c>
      <c r="R22" s="260">
        <f t="shared" si="9"/>
        <v>0</v>
      </c>
    </row>
    <row r="23" spans="1:18" ht="12.75" x14ac:dyDescent="0.25">
      <c r="A23" s="81" t="s">
        <v>224</v>
      </c>
      <c r="B23" s="90"/>
      <c r="C23" s="91"/>
      <c r="D23" s="84"/>
      <c r="E23" s="85"/>
      <c r="F23" s="86"/>
      <c r="G23" s="86"/>
      <c r="H23" s="87">
        <f t="shared" si="1"/>
        <v>0</v>
      </c>
      <c r="I23" s="88"/>
      <c r="J23" s="87">
        <f t="shared" si="2"/>
        <v>0</v>
      </c>
      <c r="K23" s="255">
        <f t="shared" si="3"/>
        <v>0</v>
      </c>
      <c r="L23" s="256">
        <f t="shared" si="4"/>
        <v>0</v>
      </c>
      <c r="M23" s="257">
        <f t="shared" si="5"/>
        <v>0</v>
      </c>
      <c r="N23" s="257">
        <f t="shared" si="6"/>
        <v>0</v>
      </c>
      <c r="O23" s="257">
        <f t="shared" si="7"/>
        <v>0</v>
      </c>
      <c r="P23" s="258">
        <f t="shared" si="8"/>
        <v>0</v>
      </c>
      <c r="Q23" s="259">
        <f t="shared" si="0"/>
        <v>0</v>
      </c>
      <c r="R23" s="260">
        <f t="shared" si="9"/>
        <v>0</v>
      </c>
    </row>
    <row r="24" spans="1:18" ht="12.75" x14ac:dyDescent="0.25">
      <c r="A24" s="81" t="s">
        <v>225</v>
      </c>
      <c r="B24" s="90"/>
      <c r="C24" s="91"/>
      <c r="D24" s="84"/>
      <c r="E24" s="85"/>
      <c r="F24" s="86"/>
      <c r="G24" s="86"/>
      <c r="H24" s="87">
        <f t="shared" si="1"/>
        <v>0</v>
      </c>
      <c r="I24" s="88"/>
      <c r="J24" s="87">
        <f t="shared" si="2"/>
        <v>0</v>
      </c>
      <c r="K24" s="255">
        <f t="shared" si="3"/>
        <v>0</v>
      </c>
      <c r="L24" s="256">
        <f t="shared" si="4"/>
        <v>0</v>
      </c>
      <c r="M24" s="257">
        <f t="shared" si="5"/>
        <v>0</v>
      </c>
      <c r="N24" s="257">
        <f t="shared" si="6"/>
        <v>0</v>
      </c>
      <c r="O24" s="257">
        <f t="shared" si="7"/>
        <v>0</v>
      </c>
      <c r="P24" s="258">
        <f t="shared" si="8"/>
        <v>0</v>
      </c>
      <c r="Q24" s="259">
        <f t="shared" si="0"/>
        <v>0</v>
      </c>
      <c r="R24" s="260">
        <f t="shared" si="9"/>
        <v>0</v>
      </c>
    </row>
    <row r="25" spans="1:18" ht="12.75" x14ac:dyDescent="0.25">
      <c r="A25" s="81" t="s">
        <v>226</v>
      </c>
      <c r="B25" s="90"/>
      <c r="C25" s="91"/>
      <c r="D25" s="84"/>
      <c r="E25" s="85"/>
      <c r="F25" s="86"/>
      <c r="G25" s="86"/>
      <c r="H25" s="87">
        <f t="shared" si="1"/>
        <v>0</v>
      </c>
      <c r="I25" s="88"/>
      <c r="J25" s="87">
        <f t="shared" si="2"/>
        <v>0</v>
      </c>
      <c r="K25" s="255">
        <f t="shared" si="3"/>
        <v>0</v>
      </c>
      <c r="L25" s="256">
        <f t="shared" si="4"/>
        <v>0</v>
      </c>
      <c r="M25" s="257">
        <f t="shared" si="5"/>
        <v>0</v>
      </c>
      <c r="N25" s="257">
        <f t="shared" si="6"/>
        <v>0</v>
      </c>
      <c r="O25" s="257">
        <f t="shared" si="7"/>
        <v>0</v>
      </c>
      <c r="P25" s="258">
        <f t="shared" si="8"/>
        <v>0</v>
      </c>
      <c r="Q25" s="259">
        <f t="shared" si="0"/>
        <v>0</v>
      </c>
      <c r="R25" s="260">
        <f t="shared" si="9"/>
        <v>0</v>
      </c>
    </row>
    <row r="26" spans="1:18" ht="12.75" x14ac:dyDescent="0.25">
      <c r="A26" s="81" t="s">
        <v>227</v>
      </c>
      <c r="B26" s="90"/>
      <c r="C26" s="91"/>
      <c r="D26" s="84"/>
      <c r="E26" s="85"/>
      <c r="F26" s="86"/>
      <c r="G26" s="86"/>
      <c r="H26" s="87">
        <f t="shared" si="1"/>
        <v>0</v>
      </c>
      <c r="I26" s="88"/>
      <c r="J26" s="87">
        <f t="shared" si="2"/>
        <v>0</v>
      </c>
      <c r="K26" s="255">
        <f t="shared" si="3"/>
        <v>0</v>
      </c>
      <c r="L26" s="256">
        <f t="shared" si="4"/>
        <v>0</v>
      </c>
      <c r="M26" s="257">
        <f t="shared" si="5"/>
        <v>0</v>
      </c>
      <c r="N26" s="257">
        <f t="shared" si="6"/>
        <v>0</v>
      </c>
      <c r="O26" s="257">
        <f t="shared" si="7"/>
        <v>0</v>
      </c>
      <c r="P26" s="258">
        <f t="shared" si="8"/>
        <v>0</v>
      </c>
      <c r="Q26" s="259">
        <f t="shared" si="0"/>
        <v>0</v>
      </c>
      <c r="R26" s="260">
        <f t="shared" si="9"/>
        <v>0</v>
      </c>
    </row>
    <row r="27" spans="1:18" ht="12.75" x14ac:dyDescent="0.25">
      <c r="A27" s="81" t="s">
        <v>228</v>
      </c>
      <c r="B27" s="90"/>
      <c r="C27" s="91"/>
      <c r="D27" s="84"/>
      <c r="E27" s="85"/>
      <c r="F27" s="86"/>
      <c r="G27" s="86"/>
      <c r="H27" s="87">
        <f t="shared" ref="H27:H40" si="12">F27+G27</f>
        <v>0</v>
      </c>
      <c r="I27" s="88"/>
      <c r="J27" s="87">
        <f t="shared" ref="J27:J40" si="13">H27+I27</f>
        <v>0</v>
      </c>
      <c r="K27" s="255">
        <f t="shared" si="3"/>
        <v>0</v>
      </c>
      <c r="L27" s="256">
        <f t="shared" si="4"/>
        <v>0</v>
      </c>
      <c r="M27" s="257">
        <f t="shared" si="5"/>
        <v>0</v>
      </c>
      <c r="N27" s="257">
        <f t="shared" si="6"/>
        <v>0</v>
      </c>
      <c r="O27" s="257">
        <f t="shared" si="7"/>
        <v>0</v>
      </c>
      <c r="P27" s="258">
        <f t="shared" si="8"/>
        <v>0</v>
      </c>
      <c r="Q27" s="259">
        <f t="shared" si="0"/>
        <v>0</v>
      </c>
      <c r="R27" s="260">
        <f t="shared" si="9"/>
        <v>0</v>
      </c>
    </row>
    <row r="28" spans="1:18" ht="12.75" x14ac:dyDescent="0.25">
      <c r="A28" s="81" t="s">
        <v>229</v>
      </c>
      <c r="B28" s="90"/>
      <c r="C28" s="91"/>
      <c r="D28" s="84"/>
      <c r="E28" s="85"/>
      <c r="F28" s="86"/>
      <c r="G28" s="86"/>
      <c r="H28" s="87">
        <f t="shared" si="12"/>
        <v>0</v>
      </c>
      <c r="I28" s="88"/>
      <c r="J28" s="87">
        <f t="shared" si="13"/>
        <v>0</v>
      </c>
      <c r="K28" s="255">
        <f t="shared" si="3"/>
        <v>0</v>
      </c>
      <c r="L28" s="256">
        <f t="shared" si="4"/>
        <v>0</v>
      </c>
      <c r="M28" s="257">
        <f t="shared" si="5"/>
        <v>0</v>
      </c>
      <c r="N28" s="257">
        <f t="shared" si="6"/>
        <v>0</v>
      </c>
      <c r="O28" s="257">
        <f t="shared" si="7"/>
        <v>0</v>
      </c>
      <c r="P28" s="258">
        <f t="shared" si="8"/>
        <v>0</v>
      </c>
      <c r="Q28" s="259">
        <f t="shared" si="0"/>
        <v>0</v>
      </c>
      <c r="R28" s="260">
        <f t="shared" si="9"/>
        <v>0</v>
      </c>
    </row>
    <row r="29" spans="1:18" ht="12.75" x14ac:dyDescent="0.25">
      <c r="A29" s="81" t="s">
        <v>230</v>
      </c>
      <c r="B29" s="90"/>
      <c r="C29" s="91"/>
      <c r="D29" s="84"/>
      <c r="E29" s="85"/>
      <c r="F29" s="86"/>
      <c r="G29" s="86"/>
      <c r="H29" s="87">
        <f t="shared" si="12"/>
        <v>0</v>
      </c>
      <c r="I29" s="88"/>
      <c r="J29" s="87">
        <f t="shared" si="13"/>
        <v>0</v>
      </c>
      <c r="K29" s="255">
        <f t="shared" si="3"/>
        <v>0</v>
      </c>
      <c r="L29" s="256">
        <f t="shared" si="4"/>
        <v>0</v>
      </c>
      <c r="M29" s="257">
        <f t="shared" si="5"/>
        <v>0</v>
      </c>
      <c r="N29" s="257">
        <f t="shared" si="6"/>
        <v>0</v>
      </c>
      <c r="O29" s="257">
        <f t="shared" si="7"/>
        <v>0</v>
      </c>
      <c r="P29" s="258">
        <f t="shared" si="8"/>
        <v>0</v>
      </c>
      <c r="Q29" s="259">
        <f t="shared" si="0"/>
        <v>0</v>
      </c>
      <c r="R29" s="260">
        <f t="shared" si="9"/>
        <v>0</v>
      </c>
    </row>
    <row r="30" spans="1:18" ht="12.75" x14ac:dyDescent="0.25">
      <c r="A30" s="81" t="s">
        <v>231</v>
      </c>
      <c r="B30" s="90"/>
      <c r="C30" s="91"/>
      <c r="D30" s="84"/>
      <c r="E30" s="85"/>
      <c r="F30" s="86"/>
      <c r="G30" s="86"/>
      <c r="H30" s="87">
        <f t="shared" si="12"/>
        <v>0</v>
      </c>
      <c r="I30" s="88"/>
      <c r="J30" s="87">
        <f t="shared" si="13"/>
        <v>0</v>
      </c>
      <c r="K30" s="255">
        <f t="shared" si="3"/>
        <v>0</v>
      </c>
      <c r="L30" s="256">
        <f t="shared" si="4"/>
        <v>0</v>
      </c>
      <c r="M30" s="257">
        <f t="shared" si="5"/>
        <v>0</v>
      </c>
      <c r="N30" s="257">
        <f t="shared" si="6"/>
        <v>0</v>
      </c>
      <c r="O30" s="257">
        <f t="shared" si="7"/>
        <v>0</v>
      </c>
      <c r="P30" s="258">
        <f t="shared" si="8"/>
        <v>0</v>
      </c>
      <c r="Q30" s="259">
        <f t="shared" si="0"/>
        <v>0</v>
      </c>
      <c r="R30" s="260">
        <f t="shared" si="9"/>
        <v>0</v>
      </c>
    </row>
    <row r="31" spans="1:18" ht="12.75" x14ac:dyDescent="0.25">
      <c r="A31" s="81" t="s">
        <v>232</v>
      </c>
      <c r="B31" s="90"/>
      <c r="C31" s="91"/>
      <c r="D31" s="84"/>
      <c r="E31" s="85"/>
      <c r="F31" s="86"/>
      <c r="G31" s="86"/>
      <c r="H31" s="87">
        <f t="shared" si="12"/>
        <v>0</v>
      </c>
      <c r="I31" s="88"/>
      <c r="J31" s="87">
        <f t="shared" si="13"/>
        <v>0</v>
      </c>
      <c r="K31" s="255">
        <f t="shared" si="3"/>
        <v>0</v>
      </c>
      <c r="L31" s="256">
        <f t="shared" si="4"/>
        <v>0</v>
      </c>
      <c r="M31" s="257">
        <f t="shared" si="5"/>
        <v>0</v>
      </c>
      <c r="N31" s="257">
        <f t="shared" si="6"/>
        <v>0</v>
      </c>
      <c r="O31" s="257">
        <f t="shared" si="7"/>
        <v>0</v>
      </c>
      <c r="P31" s="258">
        <f t="shared" si="8"/>
        <v>0</v>
      </c>
      <c r="Q31" s="259">
        <f t="shared" si="0"/>
        <v>0</v>
      </c>
      <c r="R31" s="260">
        <f t="shared" si="9"/>
        <v>0</v>
      </c>
    </row>
    <row r="32" spans="1:18" ht="12.75" x14ac:dyDescent="0.25">
      <c r="A32" s="81" t="s">
        <v>233</v>
      </c>
      <c r="B32" s="90"/>
      <c r="C32" s="91"/>
      <c r="D32" s="84"/>
      <c r="E32" s="85"/>
      <c r="F32" s="86"/>
      <c r="G32" s="86"/>
      <c r="H32" s="87">
        <f t="shared" si="12"/>
        <v>0</v>
      </c>
      <c r="I32" s="88"/>
      <c r="J32" s="87">
        <f t="shared" si="13"/>
        <v>0</v>
      </c>
      <c r="K32" s="255">
        <f t="shared" si="3"/>
        <v>0</v>
      </c>
      <c r="L32" s="256">
        <f t="shared" si="4"/>
        <v>0</v>
      </c>
      <c r="M32" s="257">
        <f t="shared" si="5"/>
        <v>0</v>
      </c>
      <c r="N32" s="257">
        <f t="shared" si="6"/>
        <v>0</v>
      </c>
      <c r="O32" s="257">
        <f t="shared" si="7"/>
        <v>0</v>
      </c>
      <c r="P32" s="258">
        <f t="shared" si="8"/>
        <v>0</v>
      </c>
      <c r="Q32" s="259">
        <f t="shared" si="0"/>
        <v>0</v>
      </c>
      <c r="R32" s="260">
        <f t="shared" si="9"/>
        <v>0</v>
      </c>
    </row>
    <row r="33" spans="1:18" ht="12.75" x14ac:dyDescent="0.25">
      <c r="A33" s="81" t="s">
        <v>234</v>
      </c>
      <c r="B33" s="90"/>
      <c r="C33" s="91"/>
      <c r="D33" s="84"/>
      <c r="E33" s="85"/>
      <c r="F33" s="86"/>
      <c r="G33" s="86"/>
      <c r="H33" s="87">
        <f t="shared" si="12"/>
        <v>0</v>
      </c>
      <c r="I33" s="88"/>
      <c r="J33" s="87">
        <f t="shared" si="13"/>
        <v>0</v>
      </c>
      <c r="K33" s="255">
        <f t="shared" si="3"/>
        <v>0</v>
      </c>
      <c r="L33" s="256">
        <f t="shared" si="4"/>
        <v>0</v>
      </c>
      <c r="M33" s="257">
        <f t="shared" si="5"/>
        <v>0</v>
      </c>
      <c r="N33" s="257">
        <f t="shared" si="6"/>
        <v>0</v>
      </c>
      <c r="O33" s="257">
        <f t="shared" si="7"/>
        <v>0</v>
      </c>
      <c r="P33" s="258">
        <f t="shared" si="8"/>
        <v>0</v>
      </c>
      <c r="Q33" s="259">
        <f t="shared" si="0"/>
        <v>0</v>
      </c>
      <c r="R33" s="260">
        <f t="shared" si="9"/>
        <v>0</v>
      </c>
    </row>
    <row r="34" spans="1:18" ht="12.75" x14ac:dyDescent="0.25">
      <c r="A34" s="81" t="s">
        <v>239</v>
      </c>
      <c r="B34" s="90"/>
      <c r="C34" s="91"/>
      <c r="D34" s="84"/>
      <c r="E34" s="85"/>
      <c r="F34" s="86"/>
      <c r="G34" s="86"/>
      <c r="H34" s="87">
        <f t="shared" si="12"/>
        <v>0</v>
      </c>
      <c r="I34" s="88"/>
      <c r="J34" s="87">
        <f t="shared" si="13"/>
        <v>0</v>
      </c>
      <c r="K34" s="255">
        <f t="shared" si="3"/>
        <v>0</v>
      </c>
      <c r="L34" s="256">
        <f t="shared" si="4"/>
        <v>0</v>
      </c>
      <c r="M34" s="257">
        <f t="shared" si="5"/>
        <v>0</v>
      </c>
      <c r="N34" s="257">
        <f t="shared" si="6"/>
        <v>0</v>
      </c>
      <c r="O34" s="257">
        <f t="shared" si="7"/>
        <v>0</v>
      </c>
      <c r="P34" s="258">
        <f t="shared" si="8"/>
        <v>0</v>
      </c>
      <c r="Q34" s="259">
        <f t="shared" si="0"/>
        <v>0</v>
      </c>
      <c r="R34" s="260">
        <f t="shared" si="9"/>
        <v>0</v>
      </c>
    </row>
    <row r="35" spans="1:18" ht="12.75" x14ac:dyDescent="0.25">
      <c r="A35" s="81" t="s">
        <v>240</v>
      </c>
      <c r="B35" s="90"/>
      <c r="C35" s="91"/>
      <c r="D35" s="84"/>
      <c r="E35" s="85"/>
      <c r="F35" s="86"/>
      <c r="G35" s="86"/>
      <c r="H35" s="87">
        <f t="shared" si="12"/>
        <v>0</v>
      </c>
      <c r="I35" s="88"/>
      <c r="J35" s="87">
        <f t="shared" si="13"/>
        <v>0</v>
      </c>
      <c r="K35" s="255">
        <f t="shared" si="3"/>
        <v>0</v>
      </c>
      <c r="L35" s="256">
        <f t="shared" si="4"/>
        <v>0</v>
      </c>
      <c r="M35" s="257">
        <f t="shared" si="5"/>
        <v>0</v>
      </c>
      <c r="N35" s="257">
        <f t="shared" si="6"/>
        <v>0</v>
      </c>
      <c r="O35" s="257">
        <f t="shared" si="7"/>
        <v>0</v>
      </c>
      <c r="P35" s="258">
        <f t="shared" si="8"/>
        <v>0</v>
      </c>
      <c r="Q35" s="259">
        <f t="shared" si="0"/>
        <v>0</v>
      </c>
      <c r="R35" s="260">
        <f t="shared" si="9"/>
        <v>0</v>
      </c>
    </row>
    <row r="36" spans="1:18" ht="12.75" x14ac:dyDescent="0.25">
      <c r="A36" s="81" t="s">
        <v>241</v>
      </c>
      <c r="B36" s="90"/>
      <c r="C36" s="91"/>
      <c r="D36" s="84"/>
      <c r="E36" s="85"/>
      <c r="F36" s="86"/>
      <c r="G36" s="86"/>
      <c r="H36" s="87">
        <f t="shared" si="12"/>
        <v>0</v>
      </c>
      <c r="I36" s="88"/>
      <c r="J36" s="87">
        <f t="shared" si="13"/>
        <v>0</v>
      </c>
      <c r="K36" s="255">
        <f t="shared" si="3"/>
        <v>0</v>
      </c>
      <c r="L36" s="256">
        <f t="shared" si="4"/>
        <v>0</v>
      </c>
      <c r="M36" s="257">
        <f t="shared" si="5"/>
        <v>0</v>
      </c>
      <c r="N36" s="257">
        <f t="shared" si="6"/>
        <v>0</v>
      </c>
      <c r="O36" s="257">
        <f t="shared" si="7"/>
        <v>0</v>
      </c>
      <c r="P36" s="258">
        <f t="shared" si="8"/>
        <v>0</v>
      </c>
      <c r="Q36" s="259">
        <f t="shared" si="0"/>
        <v>0</v>
      </c>
      <c r="R36" s="260">
        <f t="shared" si="9"/>
        <v>0</v>
      </c>
    </row>
    <row r="37" spans="1:18" ht="12.75" x14ac:dyDescent="0.25">
      <c r="A37" s="81" t="s">
        <v>242</v>
      </c>
      <c r="B37" s="90"/>
      <c r="C37" s="91"/>
      <c r="D37" s="84"/>
      <c r="E37" s="85"/>
      <c r="F37" s="86"/>
      <c r="G37" s="86"/>
      <c r="H37" s="87">
        <f t="shared" si="12"/>
        <v>0</v>
      </c>
      <c r="I37" s="88"/>
      <c r="J37" s="87">
        <f t="shared" si="13"/>
        <v>0</v>
      </c>
      <c r="K37" s="255">
        <f t="shared" si="3"/>
        <v>0</v>
      </c>
      <c r="L37" s="256">
        <f t="shared" si="4"/>
        <v>0</v>
      </c>
      <c r="M37" s="257">
        <f t="shared" si="5"/>
        <v>0</v>
      </c>
      <c r="N37" s="257">
        <f t="shared" si="6"/>
        <v>0</v>
      </c>
      <c r="O37" s="257">
        <f t="shared" si="7"/>
        <v>0</v>
      </c>
      <c r="P37" s="258">
        <f t="shared" si="8"/>
        <v>0</v>
      </c>
      <c r="Q37" s="259">
        <f t="shared" si="0"/>
        <v>0</v>
      </c>
      <c r="R37" s="260">
        <f t="shared" si="9"/>
        <v>0</v>
      </c>
    </row>
    <row r="38" spans="1:18" ht="12.75" x14ac:dyDescent="0.25">
      <c r="A38" s="81" t="s">
        <v>243</v>
      </c>
      <c r="B38" s="90"/>
      <c r="C38" s="91"/>
      <c r="D38" s="84"/>
      <c r="E38" s="85"/>
      <c r="F38" s="86"/>
      <c r="G38" s="86"/>
      <c r="H38" s="87">
        <f t="shared" si="12"/>
        <v>0</v>
      </c>
      <c r="I38" s="88"/>
      <c r="J38" s="87">
        <f t="shared" si="13"/>
        <v>0</v>
      </c>
      <c r="K38" s="255">
        <f t="shared" si="3"/>
        <v>0</v>
      </c>
      <c r="L38" s="256">
        <f t="shared" si="4"/>
        <v>0</v>
      </c>
      <c r="M38" s="257">
        <f t="shared" si="5"/>
        <v>0</v>
      </c>
      <c r="N38" s="257">
        <f t="shared" si="6"/>
        <v>0</v>
      </c>
      <c r="O38" s="257">
        <f t="shared" si="7"/>
        <v>0</v>
      </c>
      <c r="P38" s="258">
        <f t="shared" si="8"/>
        <v>0</v>
      </c>
      <c r="Q38" s="259">
        <f t="shared" si="0"/>
        <v>0</v>
      </c>
      <c r="R38" s="260">
        <f t="shared" si="9"/>
        <v>0</v>
      </c>
    </row>
    <row r="39" spans="1:18" ht="12.75" x14ac:dyDescent="0.25">
      <c r="A39" s="81" t="s">
        <v>244</v>
      </c>
      <c r="B39" s="90"/>
      <c r="C39" s="91"/>
      <c r="D39" s="84"/>
      <c r="E39" s="85"/>
      <c r="F39" s="86"/>
      <c r="G39" s="86"/>
      <c r="H39" s="87">
        <f t="shared" si="12"/>
        <v>0</v>
      </c>
      <c r="I39" s="88"/>
      <c r="J39" s="87">
        <f t="shared" si="13"/>
        <v>0</v>
      </c>
      <c r="K39" s="255">
        <f t="shared" si="3"/>
        <v>0</v>
      </c>
      <c r="L39" s="256">
        <f t="shared" si="4"/>
        <v>0</v>
      </c>
      <c r="M39" s="257">
        <f t="shared" si="5"/>
        <v>0</v>
      </c>
      <c r="N39" s="257">
        <f t="shared" si="6"/>
        <v>0</v>
      </c>
      <c r="O39" s="257">
        <f t="shared" si="7"/>
        <v>0</v>
      </c>
      <c r="P39" s="258">
        <f t="shared" si="8"/>
        <v>0</v>
      </c>
      <c r="Q39" s="259">
        <f t="shared" si="0"/>
        <v>0</v>
      </c>
      <c r="R39" s="260">
        <f t="shared" si="9"/>
        <v>0</v>
      </c>
    </row>
    <row r="40" spans="1:18" ht="12.75" x14ac:dyDescent="0.25">
      <c r="A40" s="81" t="s">
        <v>245</v>
      </c>
      <c r="B40" s="90"/>
      <c r="C40" s="91"/>
      <c r="D40" s="84"/>
      <c r="E40" s="85"/>
      <c r="F40" s="86"/>
      <c r="G40" s="86"/>
      <c r="H40" s="87">
        <f t="shared" si="12"/>
        <v>0</v>
      </c>
      <c r="I40" s="88"/>
      <c r="J40" s="87">
        <f t="shared" si="13"/>
        <v>0</v>
      </c>
      <c r="K40" s="255">
        <f t="shared" si="3"/>
        <v>0</v>
      </c>
      <c r="L40" s="256">
        <f t="shared" si="4"/>
        <v>0</v>
      </c>
      <c r="M40" s="257">
        <f t="shared" si="5"/>
        <v>0</v>
      </c>
      <c r="N40" s="257">
        <f t="shared" si="6"/>
        <v>0</v>
      </c>
      <c r="O40" s="257">
        <f t="shared" si="7"/>
        <v>0</v>
      </c>
      <c r="P40" s="258">
        <f t="shared" si="8"/>
        <v>0</v>
      </c>
      <c r="Q40" s="259">
        <f t="shared" si="0"/>
        <v>0</v>
      </c>
      <c r="R40" s="260">
        <f t="shared" si="9"/>
        <v>0</v>
      </c>
    </row>
    <row r="41" spans="1:18" ht="12.75" x14ac:dyDescent="0.25">
      <c r="A41" s="81" t="s">
        <v>246</v>
      </c>
      <c r="B41" s="90"/>
      <c r="C41" s="91"/>
      <c r="D41" s="84"/>
      <c r="E41" s="85"/>
      <c r="F41" s="86"/>
      <c r="G41" s="86"/>
      <c r="H41" s="87">
        <f t="shared" si="1"/>
        <v>0</v>
      </c>
      <c r="I41" s="88"/>
      <c r="J41" s="87">
        <f t="shared" si="2"/>
        <v>0</v>
      </c>
      <c r="K41" s="255">
        <f t="shared" si="3"/>
        <v>0</v>
      </c>
      <c r="L41" s="256">
        <f t="shared" si="4"/>
        <v>0</v>
      </c>
      <c r="M41" s="257">
        <f t="shared" si="5"/>
        <v>0</v>
      </c>
      <c r="N41" s="257">
        <f t="shared" si="6"/>
        <v>0</v>
      </c>
      <c r="O41" s="257">
        <f t="shared" si="7"/>
        <v>0</v>
      </c>
      <c r="P41" s="258">
        <f t="shared" si="8"/>
        <v>0</v>
      </c>
      <c r="Q41" s="259">
        <f t="shared" si="0"/>
        <v>0</v>
      </c>
      <c r="R41" s="260">
        <f t="shared" si="9"/>
        <v>0</v>
      </c>
    </row>
    <row r="42" spans="1:18" ht="12.75" x14ac:dyDescent="0.25">
      <c r="A42" s="81" t="s">
        <v>247</v>
      </c>
      <c r="B42" s="90"/>
      <c r="C42" s="91"/>
      <c r="D42" s="84"/>
      <c r="E42" s="85"/>
      <c r="F42" s="86"/>
      <c r="G42" s="86"/>
      <c r="H42" s="87">
        <f t="shared" si="1"/>
        <v>0</v>
      </c>
      <c r="I42" s="88"/>
      <c r="J42" s="87">
        <f t="shared" si="2"/>
        <v>0</v>
      </c>
      <c r="K42" s="255">
        <f t="shared" si="3"/>
        <v>0</v>
      </c>
      <c r="L42" s="256">
        <f t="shared" si="4"/>
        <v>0</v>
      </c>
      <c r="M42" s="257">
        <f t="shared" si="5"/>
        <v>0</v>
      </c>
      <c r="N42" s="257">
        <f t="shared" si="6"/>
        <v>0</v>
      </c>
      <c r="O42" s="257">
        <f t="shared" si="7"/>
        <v>0</v>
      </c>
      <c r="P42" s="258">
        <f t="shared" si="8"/>
        <v>0</v>
      </c>
      <c r="Q42" s="259">
        <f t="shared" si="0"/>
        <v>0</v>
      </c>
      <c r="R42" s="260">
        <f t="shared" si="9"/>
        <v>0</v>
      </c>
    </row>
    <row r="43" spans="1:18" ht="12.75" x14ac:dyDescent="0.25">
      <c r="A43" s="81" t="s">
        <v>248</v>
      </c>
      <c r="B43" s="90"/>
      <c r="C43" s="91"/>
      <c r="D43" s="84"/>
      <c r="E43" s="85"/>
      <c r="F43" s="86"/>
      <c r="G43" s="86"/>
      <c r="H43" s="87">
        <f t="shared" si="1"/>
        <v>0</v>
      </c>
      <c r="I43" s="88"/>
      <c r="J43" s="87">
        <f t="shared" si="2"/>
        <v>0</v>
      </c>
      <c r="K43" s="255">
        <f t="shared" si="3"/>
        <v>0</v>
      </c>
      <c r="L43" s="256">
        <f t="shared" si="4"/>
        <v>0</v>
      </c>
      <c r="M43" s="257">
        <f t="shared" si="5"/>
        <v>0</v>
      </c>
      <c r="N43" s="257">
        <f t="shared" si="6"/>
        <v>0</v>
      </c>
      <c r="O43" s="257">
        <f t="shared" si="7"/>
        <v>0</v>
      </c>
      <c r="P43" s="258">
        <f t="shared" si="8"/>
        <v>0</v>
      </c>
      <c r="Q43" s="259">
        <f t="shared" si="0"/>
        <v>0</v>
      </c>
      <c r="R43" s="260">
        <f t="shared" si="9"/>
        <v>0</v>
      </c>
    </row>
    <row r="44" spans="1:18" ht="12.75" x14ac:dyDescent="0.25">
      <c r="A44" s="81" t="s">
        <v>249</v>
      </c>
      <c r="B44" s="90"/>
      <c r="C44" s="91"/>
      <c r="D44" s="84"/>
      <c r="E44" s="85"/>
      <c r="F44" s="86"/>
      <c r="G44" s="86"/>
      <c r="H44" s="87">
        <f t="shared" si="1"/>
        <v>0</v>
      </c>
      <c r="I44" s="88"/>
      <c r="J44" s="87">
        <f t="shared" si="2"/>
        <v>0</v>
      </c>
      <c r="K44" s="255">
        <f t="shared" si="3"/>
        <v>0</v>
      </c>
      <c r="L44" s="256">
        <f t="shared" si="4"/>
        <v>0</v>
      </c>
      <c r="M44" s="257">
        <f t="shared" si="5"/>
        <v>0</v>
      </c>
      <c r="N44" s="257">
        <f t="shared" si="6"/>
        <v>0</v>
      </c>
      <c r="O44" s="257">
        <f t="shared" si="7"/>
        <v>0</v>
      </c>
      <c r="P44" s="258">
        <f t="shared" si="8"/>
        <v>0</v>
      </c>
      <c r="Q44" s="259">
        <f t="shared" si="0"/>
        <v>0</v>
      </c>
      <c r="R44" s="260">
        <f t="shared" si="9"/>
        <v>0</v>
      </c>
    </row>
    <row r="45" spans="1:18" ht="12.75" x14ac:dyDescent="0.25">
      <c r="A45" s="81" t="s">
        <v>250</v>
      </c>
      <c r="B45" s="90"/>
      <c r="C45" s="91"/>
      <c r="D45" s="84"/>
      <c r="E45" s="85"/>
      <c r="F45" s="86"/>
      <c r="G45" s="86"/>
      <c r="H45" s="87">
        <f t="shared" ref="H45:H47" si="14">F45+G45</f>
        <v>0</v>
      </c>
      <c r="I45" s="88"/>
      <c r="J45" s="87">
        <f t="shared" ref="J45:J47" si="15">H45+I45</f>
        <v>0</v>
      </c>
      <c r="K45" s="255">
        <f t="shared" si="3"/>
        <v>0</v>
      </c>
      <c r="L45" s="256">
        <f t="shared" si="4"/>
        <v>0</v>
      </c>
      <c r="M45" s="257">
        <f t="shared" si="5"/>
        <v>0</v>
      </c>
      <c r="N45" s="257">
        <f t="shared" si="6"/>
        <v>0</v>
      </c>
      <c r="O45" s="257">
        <f t="shared" si="7"/>
        <v>0</v>
      </c>
      <c r="P45" s="258">
        <f t="shared" si="8"/>
        <v>0</v>
      </c>
      <c r="Q45" s="259">
        <f t="shared" si="0"/>
        <v>0</v>
      </c>
      <c r="R45" s="260">
        <f t="shared" si="9"/>
        <v>0</v>
      </c>
    </row>
    <row r="46" spans="1:18" ht="12.75" x14ac:dyDescent="0.25">
      <c r="A46" s="81" t="s">
        <v>251</v>
      </c>
      <c r="B46" s="90"/>
      <c r="C46" s="91"/>
      <c r="D46" s="84"/>
      <c r="E46" s="85"/>
      <c r="F46" s="86"/>
      <c r="G46" s="86"/>
      <c r="H46" s="87">
        <f t="shared" si="14"/>
        <v>0</v>
      </c>
      <c r="I46" s="88"/>
      <c r="J46" s="87">
        <f t="shared" si="15"/>
        <v>0</v>
      </c>
      <c r="K46" s="255">
        <f t="shared" si="3"/>
        <v>0</v>
      </c>
      <c r="L46" s="256">
        <f t="shared" si="4"/>
        <v>0</v>
      </c>
      <c r="M46" s="257">
        <f t="shared" si="5"/>
        <v>0</v>
      </c>
      <c r="N46" s="257">
        <f t="shared" si="6"/>
        <v>0</v>
      </c>
      <c r="O46" s="257">
        <f t="shared" si="7"/>
        <v>0</v>
      </c>
      <c r="P46" s="258">
        <f t="shared" si="8"/>
        <v>0</v>
      </c>
      <c r="Q46" s="259">
        <f t="shared" si="0"/>
        <v>0</v>
      </c>
      <c r="R46" s="260">
        <f t="shared" si="9"/>
        <v>0</v>
      </c>
    </row>
    <row r="47" spans="1:18" ht="12.75" x14ac:dyDescent="0.25">
      <c r="A47" s="81" t="s">
        <v>252</v>
      </c>
      <c r="B47" s="90"/>
      <c r="C47" s="91"/>
      <c r="D47" s="84"/>
      <c r="E47" s="85"/>
      <c r="F47" s="86"/>
      <c r="G47" s="86"/>
      <c r="H47" s="87">
        <f t="shared" si="14"/>
        <v>0</v>
      </c>
      <c r="I47" s="88"/>
      <c r="J47" s="87">
        <f t="shared" si="15"/>
        <v>0</v>
      </c>
      <c r="K47" s="255">
        <f t="shared" si="3"/>
        <v>0</v>
      </c>
      <c r="L47" s="256">
        <f t="shared" si="4"/>
        <v>0</v>
      </c>
      <c r="M47" s="257">
        <f t="shared" si="5"/>
        <v>0</v>
      </c>
      <c r="N47" s="257">
        <f t="shared" si="6"/>
        <v>0</v>
      </c>
      <c r="O47" s="257">
        <f t="shared" si="7"/>
        <v>0</v>
      </c>
      <c r="P47" s="258">
        <f t="shared" si="8"/>
        <v>0</v>
      </c>
      <c r="Q47" s="259">
        <f t="shared" si="0"/>
        <v>0</v>
      </c>
      <c r="R47" s="260">
        <f t="shared" si="9"/>
        <v>0</v>
      </c>
    </row>
    <row r="48" spans="1:18" ht="12.75" x14ac:dyDescent="0.25">
      <c r="A48" s="81" t="s">
        <v>253</v>
      </c>
      <c r="B48" s="90"/>
      <c r="C48" s="91"/>
      <c r="D48" s="84"/>
      <c r="E48" s="85"/>
      <c r="F48" s="86"/>
      <c r="G48" s="86"/>
      <c r="H48" s="87">
        <f t="shared" si="1"/>
        <v>0</v>
      </c>
      <c r="I48" s="88"/>
      <c r="J48" s="87">
        <f t="shared" si="2"/>
        <v>0</v>
      </c>
      <c r="K48" s="255">
        <f t="shared" si="3"/>
        <v>0</v>
      </c>
      <c r="L48" s="256">
        <f t="shared" si="4"/>
        <v>0</v>
      </c>
      <c r="M48" s="257">
        <f t="shared" si="5"/>
        <v>0</v>
      </c>
      <c r="N48" s="257">
        <f t="shared" si="6"/>
        <v>0</v>
      </c>
      <c r="O48" s="257">
        <f t="shared" si="7"/>
        <v>0</v>
      </c>
      <c r="P48" s="258">
        <f t="shared" si="8"/>
        <v>0</v>
      </c>
      <c r="Q48" s="259">
        <f t="shared" si="0"/>
        <v>0</v>
      </c>
      <c r="R48" s="260">
        <f t="shared" si="9"/>
        <v>0</v>
      </c>
    </row>
    <row r="49" spans="1:18" ht="12.75" x14ac:dyDescent="0.25">
      <c r="A49" s="81" t="s">
        <v>254</v>
      </c>
      <c r="B49" s="90"/>
      <c r="C49" s="91"/>
      <c r="D49" s="84"/>
      <c r="E49" s="85"/>
      <c r="F49" s="86"/>
      <c r="G49" s="86"/>
      <c r="H49" s="87">
        <f t="shared" si="1"/>
        <v>0</v>
      </c>
      <c r="I49" s="88"/>
      <c r="J49" s="87">
        <f t="shared" si="2"/>
        <v>0</v>
      </c>
      <c r="K49" s="255">
        <f t="shared" si="3"/>
        <v>0</v>
      </c>
      <c r="L49" s="256">
        <f t="shared" si="4"/>
        <v>0</v>
      </c>
      <c r="M49" s="257">
        <f t="shared" si="5"/>
        <v>0</v>
      </c>
      <c r="N49" s="257">
        <f t="shared" si="6"/>
        <v>0</v>
      </c>
      <c r="O49" s="257">
        <f t="shared" si="7"/>
        <v>0</v>
      </c>
      <c r="P49" s="258">
        <f t="shared" si="8"/>
        <v>0</v>
      </c>
      <c r="Q49" s="259">
        <f t="shared" si="0"/>
        <v>0</v>
      </c>
      <c r="R49" s="260">
        <f t="shared" si="9"/>
        <v>0</v>
      </c>
    </row>
    <row r="50" spans="1:18" ht="12.75" x14ac:dyDescent="0.25">
      <c r="A50" s="81" t="s">
        <v>255</v>
      </c>
      <c r="B50" s="90"/>
      <c r="C50" s="91"/>
      <c r="D50" s="84"/>
      <c r="E50" s="85"/>
      <c r="F50" s="86"/>
      <c r="G50" s="86"/>
      <c r="H50" s="92">
        <f t="shared" si="1"/>
        <v>0</v>
      </c>
      <c r="I50" s="88"/>
      <c r="J50" s="92">
        <f t="shared" si="2"/>
        <v>0</v>
      </c>
      <c r="K50" s="255">
        <f t="shared" si="3"/>
        <v>0</v>
      </c>
      <c r="L50" s="256">
        <f t="shared" si="4"/>
        <v>0</v>
      </c>
      <c r="M50" s="257">
        <f t="shared" si="5"/>
        <v>0</v>
      </c>
      <c r="N50" s="257">
        <f t="shared" si="6"/>
        <v>0</v>
      </c>
      <c r="O50" s="257">
        <f t="shared" si="7"/>
        <v>0</v>
      </c>
      <c r="P50" s="258">
        <f t="shared" si="8"/>
        <v>0</v>
      </c>
      <c r="Q50" s="259">
        <f t="shared" si="0"/>
        <v>0</v>
      </c>
      <c r="R50" s="260">
        <f t="shared" si="9"/>
        <v>0</v>
      </c>
    </row>
    <row r="51" spans="1:18" ht="12" thickBot="1" x14ac:dyDescent="0.25">
      <c r="A51" s="93"/>
      <c r="B51" s="330" t="s">
        <v>235</v>
      </c>
      <c r="C51" s="331"/>
      <c r="D51" s="94">
        <f t="shared" ref="D51:R51" si="16">SUM(D11:D50)</f>
        <v>0</v>
      </c>
      <c r="E51" s="94">
        <f t="shared" si="16"/>
        <v>0</v>
      </c>
      <c r="F51" s="94">
        <f t="shared" si="16"/>
        <v>0</v>
      </c>
      <c r="G51" s="94">
        <f t="shared" si="16"/>
        <v>0</v>
      </c>
      <c r="H51" s="94">
        <f t="shared" si="16"/>
        <v>0</v>
      </c>
      <c r="I51" s="95">
        <f t="shared" si="16"/>
        <v>0</v>
      </c>
      <c r="J51" s="94">
        <f t="shared" si="16"/>
        <v>0</v>
      </c>
      <c r="K51" s="263">
        <f>SUM(K11:K50)</f>
        <v>0</v>
      </c>
      <c r="L51" s="261">
        <f t="shared" si="16"/>
        <v>0</v>
      </c>
      <c r="M51" s="261">
        <f t="shared" si="16"/>
        <v>0</v>
      </c>
      <c r="N51" s="261">
        <f t="shared" si="16"/>
        <v>0</v>
      </c>
      <c r="O51" s="261">
        <f t="shared" si="16"/>
        <v>0</v>
      </c>
      <c r="P51" s="261">
        <f t="shared" si="16"/>
        <v>0</v>
      </c>
      <c r="Q51" s="261">
        <f t="shared" si="16"/>
        <v>0</v>
      </c>
      <c r="R51" s="262">
        <f t="shared" si="16"/>
        <v>0</v>
      </c>
    </row>
    <row r="52" spans="1:18" ht="12.75" x14ac:dyDescent="0.25">
      <c r="D52" s="96"/>
      <c r="E52" s="97">
        <f>+E51+D51</f>
        <v>0</v>
      </c>
      <c r="I52" s="98"/>
      <c r="J52" s="63"/>
      <c r="L52" s="89"/>
      <c r="M52" s="99"/>
      <c r="N52" s="99"/>
      <c r="O52" s="99"/>
      <c r="P52" s="99"/>
      <c r="R52" s="89">
        <f>+R51+Q51</f>
        <v>0</v>
      </c>
    </row>
    <row r="53" spans="1:18" x14ac:dyDescent="0.2">
      <c r="A53" s="100" t="s">
        <v>58</v>
      </c>
      <c r="C53" s="101"/>
      <c r="D53" s="101"/>
      <c r="E53" s="101"/>
      <c r="F53" s="102"/>
      <c r="G53" s="101"/>
      <c r="H53" s="101"/>
      <c r="I53" s="101"/>
      <c r="J53" s="101"/>
      <c r="K53" s="101"/>
      <c r="L53" s="101"/>
      <c r="M53" s="101"/>
      <c r="N53" s="101"/>
      <c r="O53" s="101"/>
      <c r="P53" s="101"/>
      <c r="Q53" s="59"/>
      <c r="R53" s="59"/>
    </row>
    <row r="54" spans="1:18" x14ac:dyDescent="0.2">
      <c r="B54" s="103"/>
      <c r="C54" s="59"/>
      <c r="D54" s="59"/>
      <c r="E54" s="59"/>
      <c r="F54" s="51"/>
      <c r="G54" s="59"/>
      <c r="H54" s="59"/>
      <c r="I54" s="59"/>
      <c r="J54" s="59"/>
      <c r="K54" s="59"/>
      <c r="L54" s="59"/>
      <c r="M54" s="59"/>
      <c r="N54" s="59"/>
      <c r="O54" s="59"/>
      <c r="P54" s="59"/>
      <c r="Q54" s="59"/>
      <c r="R54" s="59"/>
    </row>
    <row r="55" spans="1:18" x14ac:dyDescent="0.2">
      <c r="A55" s="104" t="s">
        <v>236</v>
      </c>
      <c r="C55" s="102"/>
      <c r="D55" s="105"/>
      <c r="E55" s="105"/>
      <c r="F55" s="105"/>
      <c r="G55" s="105"/>
      <c r="H55" s="105"/>
      <c r="I55" s="105"/>
      <c r="J55" s="106" t="s">
        <v>237</v>
      </c>
      <c r="K55" s="105"/>
      <c r="L55" s="105"/>
      <c r="M55" s="107"/>
      <c r="N55" s="107"/>
      <c r="O55" s="107"/>
      <c r="P55" s="107"/>
      <c r="Q55" s="107"/>
      <c r="R55" s="107"/>
    </row>
    <row r="56" spans="1:18" x14ac:dyDescent="0.2">
      <c r="A56" s="104"/>
      <c r="C56" s="102"/>
      <c r="D56" s="59"/>
      <c r="E56" s="59"/>
      <c r="F56" s="59"/>
      <c r="G56" s="59"/>
      <c r="H56" s="59"/>
      <c r="I56" s="59"/>
      <c r="J56" s="106"/>
      <c r="K56" s="59"/>
      <c r="L56" s="59"/>
      <c r="M56" s="51"/>
      <c r="N56" s="51"/>
      <c r="O56" s="51"/>
      <c r="P56" s="51"/>
    </row>
    <row r="57" spans="1:18" x14ac:dyDescent="0.2">
      <c r="A57" s="108" t="s">
        <v>238</v>
      </c>
      <c r="B57" s="51"/>
      <c r="C57" s="51"/>
      <c r="D57" s="107"/>
      <c r="E57" s="107"/>
      <c r="F57" s="107"/>
      <c r="G57" s="107"/>
      <c r="H57" s="107"/>
      <c r="I57" s="107"/>
      <c r="J57" s="106" t="s">
        <v>293</v>
      </c>
      <c r="K57" s="107"/>
      <c r="L57" s="107"/>
      <c r="M57" s="107"/>
      <c r="N57" s="107"/>
      <c r="O57" s="107"/>
      <c r="P57" s="107"/>
      <c r="Q57" s="107"/>
      <c r="R57" s="107"/>
    </row>
    <row r="58" spans="1:18" x14ac:dyDescent="0.2">
      <c r="B58" s="104"/>
      <c r="C58" s="51"/>
      <c r="D58" s="59"/>
      <c r="E58" s="59"/>
      <c r="F58" s="59"/>
      <c r="G58" s="59"/>
      <c r="H58" s="59"/>
      <c r="I58" s="59"/>
      <c r="J58" s="51"/>
      <c r="K58" s="100"/>
      <c r="L58" s="59"/>
      <c r="M58" s="51"/>
      <c r="N58" s="51"/>
      <c r="O58" s="51"/>
      <c r="P58" s="51"/>
    </row>
    <row r="59" spans="1:18" x14ac:dyDescent="0.2">
      <c r="A59" s="109" t="s">
        <v>1</v>
      </c>
      <c r="B59" s="110"/>
      <c r="C59" s="110"/>
      <c r="D59" s="51"/>
      <c r="E59" s="51"/>
      <c r="F59" s="51"/>
      <c r="G59" s="51"/>
      <c r="H59" s="51"/>
      <c r="I59" s="51"/>
      <c r="J59" s="51"/>
      <c r="K59" s="71"/>
      <c r="L59" s="71"/>
      <c r="M59" s="51"/>
      <c r="N59" s="51"/>
      <c r="O59" s="51"/>
      <c r="P59" s="51"/>
    </row>
    <row r="60" spans="1:18" x14ac:dyDescent="0.2">
      <c r="B60" s="110"/>
      <c r="C60" s="110"/>
      <c r="D60" s="51"/>
      <c r="E60" s="51"/>
      <c r="F60" s="51"/>
      <c r="G60" s="51"/>
      <c r="H60" s="51"/>
      <c r="I60" s="51"/>
      <c r="J60" s="51"/>
      <c r="K60" s="71"/>
      <c r="L60" s="71"/>
      <c r="M60" s="51"/>
      <c r="N60" s="51"/>
      <c r="O60" s="51"/>
      <c r="P60" s="51"/>
    </row>
    <row r="61" spans="1:18" x14ac:dyDescent="0.2">
      <c r="B61" s="111"/>
      <c r="C61" s="110"/>
      <c r="K61" s="71"/>
      <c r="L61" s="71"/>
    </row>
    <row r="62" spans="1:18" x14ac:dyDescent="0.2">
      <c r="B62" s="110"/>
      <c r="C62" s="110"/>
      <c r="K62" s="71"/>
      <c r="L62" s="71"/>
    </row>
    <row r="63" spans="1:18" x14ac:dyDescent="0.2">
      <c r="B63" s="63"/>
    </row>
    <row r="64" spans="1:18" x14ac:dyDescent="0.2">
      <c r="B64" s="63"/>
    </row>
    <row r="67" spans="2:16" x14ac:dyDescent="0.2">
      <c r="B67" s="51"/>
      <c r="C67" s="51"/>
      <c r="D67" s="51"/>
      <c r="E67" s="51"/>
      <c r="F67" s="51"/>
      <c r="G67" s="51"/>
      <c r="H67" s="51"/>
      <c r="I67" s="51"/>
      <c r="J67" s="51"/>
      <c r="K67" s="51"/>
      <c r="L67" s="51"/>
      <c r="M67" s="51"/>
      <c r="N67" s="51"/>
      <c r="O67" s="51"/>
      <c r="P67" s="51"/>
    </row>
    <row r="68" spans="2:16" x14ac:dyDescent="0.2">
      <c r="B68" s="51"/>
      <c r="C68" s="51"/>
      <c r="D68" s="51"/>
      <c r="E68" s="51"/>
      <c r="F68" s="51"/>
      <c r="G68" s="51"/>
      <c r="H68" s="51"/>
      <c r="I68" s="51"/>
      <c r="J68" s="51"/>
      <c r="K68" s="51"/>
      <c r="L68" s="51"/>
      <c r="M68" s="51"/>
      <c r="N68" s="51"/>
      <c r="O68" s="51"/>
      <c r="P68" s="51"/>
    </row>
    <row r="69" spans="2:16" x14ac:dyDescent="0.2">
      <c r="B69" s="62"/>
      <c r="C69" s="51"/>
      <c r="D69" s="51"/>
      <c r="E69" s="51"/>
      <c r="F69" s="51"/>
      <c r="G69" s="51"/>
      <c r="H69" s="51"/>
      <c r="I69" s="51"/>
      <c r="J69" s="51"/>
      <c r="K69" s="51"/>
      <c r="L69" s="51"/>
      <c r="M69" s="51"/>
      <c r="N69" s="51"/>
      <c r="O69" s="51"/>
      <c r="P69" s="51"/>
    </row>
    <row r="70" spans="2:16" x14ac:dyDescent="0.2">
      <c r="B70" s="59"/>
      <c r="C70" s="51"/>
      <c r="D70" s="51"/>
      <c r="E70" s="51"/>
      <c r="F70" s="51"/>
      <c r="G70" s="51"/>
      <c r="H70" s="51"/>
      <c r="I70" s="51"/>
      <c r="J70" s="51"/>
      <c r="K70" s="51"/>
      <c r="L70" s="51"/>
      <c r="M70" s="51"/>
      <c r="N70" s="51"/>
      <c r="O70" s="51"/>
      <c r="P70" s="51"/>
    </row>
    <row r="71" spans="2:16" x14ac:dyDescent="0.2">
      <c r="B71" s="51"/>
      <c r="C71" s="51"/>
      <c r="D71" s="51"/>
      <c r="E71" s="51"/>
      <c r="F71" s="51"/>
      <c r="G71" s="51"/>
      <c r="H71" s="51"/>
      <c r="I71" s="51"/>
      <c r="J71" s="51"/>
      <c r="K71" s="51"/>
      <c r="L71" s="51"/>
      <c r="M71" s="51"/>
      <c r="N71" s="51"/>
      <c r="O71" s="51"/>
      <c r="P71" s="51"/>
    </row>
    <row r="72" spans="2:16" x14ac:dyDescent="0.2">
      <c r="B72" s="62"/>
      <c r="C72" s="51"/>
      <c r="D72" s="51"/>
      <c r="E72" s="51"/>
      <c r="F72" s="51"/>
      <c r="G72" s="51"/>
      <c r="H72" s="51"/>
      <c r="I72" s="51"/>
      <c r="J72" s="51"/>
      <c r="K72" s="51"/>
      <c r="L72" s="51"/>
      <c r="M72" s="51"/>
      <c r="N72" s="51"/>
      <c r="O72" s="51"/>
      <c r="P72" s="51"/>
    </row>
    <row r="73" spans="2:16" x14ac:dyDescent="0.2">
      <c r="B73" s="59"/>
      <c r="C73" s="51"/>
      <c r="D73" s="51"/>
      <c r="E73" s="51"/>
      <c r="F73" s="51"/>
      <c r="G73" s="51"/>
      <c r="H73" s="51"/>
      <c r="I73" s="51"/>
      <c r="J73" s="51"/>
      <c r="K73" s="51"/>
      <c r="L73" s="51"/>
      <c r="M73" s="51"/>
      <c r="N73" s="51"/>
      <c r="O73" s="51"/>
      <c r="P73" s="51"/>
    </row>
    <row r="74" spans="2:16" x14ac:dyDescent="0.2">
      <c r="B74" s="51"/>
      <c r="C74" s="51"/>
      <c r="D74" s="51"/>
      <c r="E74" s="51"/>
      <c r="F74" s="51"/>
      <c r="G74" s="51"/>
      <c r="H74" s="51"/>
      <c r="I74" s="51"/>
      <c r="J74" s="51"/>
      <c r="K74" s="51"/>
      <c r="L74" s="51"/>
      <c r="M74" s="51"/>
      <c r="N74" s="51"/>
      <c r="O74" s="51"/>
      <c r="P74" s="51"/>
    </row>
    <row r="75" spans="2:16" x14ac:dyDescent="0.2">
      <c r="B75" s="62"/>
      <c r="C75" s="51"/>
      <c r="D75" s="51"/>
      <c r="E75" s="51"/>
      <c r="F75" s="51"/>
      <c r="G75" s="51"/>
      <c r="H75" s="51"/>
      <c r="I75" s="51"/>
      <c r="J75" s="51"/>
      <c r="K75" s="51"/>
      <c r="L75" s="51"/>
      <c r="M75" s="51"/>
      <c r="N75" s="51"/>
      <c r="O75" s="51"/>
      <c r="P75" s="51"/>
    </row>
    <row r="76" spans="2:16" x14ac:dyDescent="0.2">
      <c r="B76" s="59"/>
      <c r="C76" s="51"/>
      <c r="D76" s="51"/>
      <c r="E76" s="51"/>
      <c r="F76" s="51"/>
      <c r="G76" s="51"/>
      <c r="H76" s="51"/>
      <c r="I76" s="51"/>
      <c r="J76" s="51"/>
      <c r="K76" s="51"/>
      <c r="L76" s="51"/>
      <c r="M76" s="51"/>
      <c r="N76" s="51"/>
      <c r="O76" s="51"/>
      <c r="P76" s="51"/>
    </row>
    <row r="77" spans="2:16" x14ac:dyDescent="0.2">
      <c r="B77" s="51"/>
      <c r="C77" s="51"/>
      <c r="D77" s="51"/>
      <c r="E77" s="51"/>
      <c r="F77" s="51"/>
      <c r="G77" s="51"/>
      <c r="H77" s="51"/>
      <c r="I77" s="51"/>
      <c r="J77" s="51"/>
      <c r="K77" s="51"/>
      <c r="L77" s="51"/>
      <c r="M77" s="51"/>
      <c r="N77" s="51"/>
      <c r="O77" s="51"/>
      <c r="P77" s="51"/>
    </row>
    <row r="78" spans="2:16" x14ac:dyDescent="0.2">
      <c r="B78" s="62"/>
      <c r="C78" s="51"/>
      <c r="D78" s="51"/>
      <c r="E78" s="51"/>
      <c r="F78" s="51"/>
      <c r="G78" s="51"/>
      <c r="H78" s="51"/>
      <c r="I78" s="51"/>
      <c r="J78" s="51"/>
      <c r="K78" s="51"/>
      <c r="L78" s="51"/>
      <c r="M78" s="51"/>
      <c r="N78" s="51"/>
      <c r="O78" s="51"/>
      <c r="P78" s="51"/>
    </row>
    <row r="79" spans="2:16" x14ac:dyDescent="0.2">
      <c r="B79" s="59"/>
      <c r="C79" s="51"/>
      <c r="D79" s="51"/>
      <c r="E79" s="51"/>
      <c r="F79" s="51"/>
      <c r="G79" s="51"/>
      <c r="H79" s="51"/>
      <c r="I79" s="51"/>
      <c r="J79" s="51"/>
      <c r="K79" s="51"/>
      <c r="L79" s="51"/>
      <c r="M79" s="51"/>
      <c r="N79" s="51"/>
      <c r="O79" s="51"/>
      <c r="P79" s="51"/>
    </row>
    <row r="80" spans="2:16" x14ac:dyDescent="0.2">
      <c r="B80" s="51"/>
      <c r="C80" s="51"/>
      <c r="D80" s="51"/>
      <c r="E80" s="51"/>
      <c r="F80" s="51"/>
      <c r="G80" s="51"/>
      <c r="H80" s="51"/>
      <c r="I80" s="51"/>
      <c r="J80" s="51"/>
      <c r="K80" s="51"/>
      <c r="L80" s="51"/>
      <c r="M80" s="51"/>
      <c r="N80" s="51"/>
      <c r="O80" s="51"/>
      <c r="P80" s="51"/>
    </row>
    <row r="81" spans="1:115" x14ac:dyDescent="0.2">
      <c r="B81" s="62"/>
      <c r="C81" s="51"/>
      <c r="D81" s="51"/>
      <c r="E81" s="51"/>
      <c r="F81" s="51"/>
      <c r="G81" s="51"/>
      <c r="H81" s="51"/>
      <c r="I81" s="51"/>
      <c r="J81" s="51"/>
      <c r="K81" s="51"/>
      <c r="L81" s="51"/>
      <c r="M81" s="51"/>
      <c r="N81" s="51"/>
      <c r="O81" s="51"/>
      <c r="P81" s="51"/>
    </row>
    <row r="82" spans="1:115" x14ac:dyDescent="0.2">
      <c r="B82" s="51"/>
      <c r="C82" s="51"/>
      <c r="D82" s="51"/>
      <c r="E82" s="51"/>
      <c r="F82" s="51"/>
      <c r="G82" s="51"/>
      <c r="H82" s="51"/>
      <c r="I82" s="51"/>
      <c r="J82" s="51"/>
      <c r="K82" s="51"/>
      <c r="L82" s="51"/>
      <c r="M82" s="51"/>
      <c r="N82" s="51"/>
      <c r="O82" s="51"/>
      <c r="P82" s="51"/>
    </row>
    <row r="83" spans="1:115" x14ac:dyDescent="0.2">
      <c r="B83" s="51"/>
      <c r="C83" s="51"/>
      <c r="D83" s="51"/>
      <c r="E83" s="51"/>
      <c r="F83" s="51"/>
      <c r="G83" s="51"/>
      <c r="H83" s="51"/>
      <c r="I83" s="51"/>
      <c r="J83" s="51"/>
      <c r="K83" s="51"/>
      <c r="L83" s="51"/>
      <c r="M83" s="51"/>
      <c r="N83" s="51"/>
      <c r="O83" s="51"/>
      <c r="P83" s="51"/>
    </row>
    <row r="84" spans="1:115" x14ac:dyDescent="0.2">
      <c r="B84" s="62"/>
      <c r="C84" s="51"/>
      <c r="D84" s="51"/>
      <c r="E84" s="51"/>
      <c r="F84" s="51"/>
      <c r="G84" s="51"/>
      <c r="H84" s="51"/>
      <c r="I84" s="51"/>
      <c r="J84" s="51"/>
      <c r="K84" s="51"/>
      <c r="L84" s="51"/>
      <c r="M84" s="51"/>
      <c r="N84" s="51"/>
      <c r="O84" s="51"/>
      <c r="P84" s="51"/>
    </row>
    <row r="85" spans="1:115" x14ac:dyDescent="0.2">
      <c r="B85" s="59"/>
      <c r="C85" s="51"/>
      <c r="D85" s="51"/>
      <c r="E85" s="51"/>
      <c r="F85" s="51"/>
      <c r="G85" s="51"/>
      <c r="H85" s="51"/>
      <c r="I85" s="51"/>
      <c r="J85" s="51"/>
      <c r="K85" s="51"/>
      <c r="L85" s="51"/>
      <c r="M85" s="51"/>
      <c r="N85" s="51"/>
      <c r="O85" s="51"/>
      <c r="P85" s="51"/>
    </row>
    <row r="86" spans="1:115" x14ac:dyDescent="0.2">
      <c r="B86" s="51"/>
      <c r="C86" s="51"/>
      <c r="D86" s="51"/>
      <c r="E86" s="51"/>
      <c r="F86" s="51"/>
      <c r="G86" s="51"/>
      <c r="H86" s="51"/>
      <c r="I86" s="51"/>
      <c r="J86" s="51"/>
      <c r="K86" s="51"/>
      <c r="L86" s="51"/>
      <c r="M86" s="51"/>
      <c r="N86" s="51"/>
      <c r="O86" s="51"/>
      <c r="P86" s="51"/>
    </row>
    <row r="87" spans="1:115" x14ac:dyDescent="0.2">
      <c r="B87" s="62"/>
      <c r="C87" s="51"/>
      <c r="D87" s="51"/>
      <c r="E87" s="51"/>
      <c r="F87" s="51"/>
      <c r="G87" s="51"/>
      <c r="H87" s="51"/>
      <c r="I87" s="51"/>
      <c r="J87" s="51"/>
      <c r="K87" s="51"/>
      <c r="L87" s="51"/>
      <c r="M87" s="51"/>
      <c r="N87" s="51"/>
      <c r="O87" s="51"/>
      <c r="P87" s="51"/>
    </row>
    <row r="88" spans="1:115" x14ac:dyDescent="0.2">
      <c r="B88" s="51"/>
      <c r="C88" s="51"/>
      <c r="D88" s="51"/>
      <c r="E88" s="51"/>
      <c r="F88" s="51"/>
      <c r="G88" s="51"/>
      <c r="H88" s="51"/>
      <c r="I88" s="51"/>
      <c r="J88" s="51"/>
      <c r="K88" s="51"/>
      <c r="L88" s="51"/>
      <c r="M88" s="51"/>
      <c r="N88" s="51"/>
      <c r="O88" s="51"/>
      <c r="P88" s="51"/>
    </row>
    <row r="89" spans="1:115" x14ac:dyDescent="0.2">
      <c r="B89" s="51"/>
      <c r="C89" s="51"/>
      <c r="D89" s="51"/>
      <c r="E89" s="51"/>
      <c r="F89" s="51"/>
      <c r="G89" s="51"/>
      <c r="H89" s="51"/>
      <c r="I89" s="51"/>
      <c r="J89" s="51"/>
      <c r="K89" s="51"/>
      <c r="L89" s="51"/>
      <c r="M89" s="51"/>
      <c r="N89" s="51"/>
      <c r="O89" s="51"/>
      <c r="P89" s="51"/>
    </row>
    <row r="90" spans="1:115" x14ac:dyDescent="0.2">
      <c r="B90" s="62"/>
      <c r="C90" s="51"/>
      <c r="D90" s="51"/>
      <c r="E90" s="51"/>
      <c r="F90" s="51"/>
      <c r="G90" s="51"/>
      <c r="H90" s="51"/>
      <c r="I90" s="51"/>
      <c r="J90" s="51"/>
      <c r="K90" s="51"/>
      <c r="L90" s="51"/>
      <c r="M90" s="51"/>
      <c r="N90" s="51"/>
      <c r="O90" s="51"/>
      <c r="P90" s="51"/>
    </row>
    <row r="91" spans="1:115" s="51" customFormat="1" x14ac:dyDescent="0.2">
      <c r="A91" s="112"/>
      <c r="DK91" s="50"/>
    </row>
    <row r="92" spans="1:115" s="51" customFormat="1" x14ac:dyDescent="0.2">
      <c r="A92" s="112"/>
      <c r="DK92" s="50"/>
    </row>
    <row r="93" spans="1:115" s="51" customFormat="1" x14ac:dyDescent="0.2">
      <c r="A93" s="112"/>
      <c r="B93" s="62"/>
      <c r="DK93" s="50"/>
    </row>
    <row r="94" spans="1:115" s="51" customFormat="1" x14ac:dyDescent="0.2">
      <c r="A94" s="112"/>
      <c r="DK94" s="50"/>
    </row>
    <row r="95" spans="1:115" s="51" customFormat="1" x14ac:dyDescent="0.2">
      <c r="A95" s="112"/>
      <c r="DK95" s="50"/>
    </row>
    <row r="96" spans="1:115" s="51" customFormat="1" x14ac:dyDescent="0.2">
      <c r="A96" s="112"/>
      <c r="B96" s="62"/>
      <c r="DK96" s="50"/>
    </row>
    <row r="97" spans="1:115" s="51" customFormat="1" x14ac:dyDescent="0.2">
      <c r="A97" s="112"/>
      <c r="DK97" s="50"/>
    </row>
    <row r="98" spans="1:115" s="51" customFormat="1" x14ac:dyDescent="0.2">
      <c r="A98" s="112"/>
      <c r="DK98" s="50"/>
    </row>
    <row r="99" spans="1:115" s="51" customFormat="1" x14ac:dyDescent="0.2">
      <c r="A99" s="112"/>
      <c r="B99" s="62"/>
      <c r="DK99" s="50"/>
    </row>
    <row r="100" spans="1:115" s="51" customFormat="1" x14ac:dyDescent="0.2">
      <c r="A100" s="112"/>
      <c r="DK100" s="50"/>
    </row>
    <row r="101" spans="1:115" s="51" customFormat="1" x14ac:dyDescent="0.2">
      <c r="A101" s="112"/>
      <c r="DK101" s="50"/>
    </row>
    <row r="102" spans="1:115" s="51" customFormat="1" x14ac:dyDescent="0.2">
      <c r="A102" s="112"/>
      <c r="B102" s="62"/>
      <c r="DK102" s="50"/>
    </row>
    <row r="103" spans="1:115" s="51" customFormat="1" x14ac:dyDescent="0.2">
      <c r="A103" s="112"/>
      <c r="B103" s="59"/>
      <c r="DK103" s="50"/>
    </row>
    <row r="104" spans="1:115" s="51" customFormat="1" x14ac:dyDescent="0.2">
      <c r="A104" s="112"/>
      <c r="DK104" s="50"/>
    </row>
    <row r="105" spans="1:115" s="51" customFormat="1" x14ac:dyDescent="0.2">
      <c r="A105" s="112"/>
      <c r="B105" s="62"/>
    </row>
    <row r="106" spans="1:115" s="51" customFormat="1" x14ac:dyDescent="0.2">
      <c r="A106" s="112"/>
    </row>
    <row r="107" spans="1:115" s="51" customFormat="1" x14ac:dyDescent="0.2">
      <c r="A107" s="112"/>
    </row>
    <row r="108" spans="1:115" s="51" customFormat="1" x14ac:dyDescent="0.2">
      <c r="A108" s="112"/>
      <c r="B108" s="62"/>
    </row>
    <row r="109" spans="1:115" s="51" customFormat="1" x14ac:dyDescent="0.2">
      <c r="A109" s="112"/>
    </row>
    <row r="110" spans="1:115" s="51" customFormat="1" x14ac:dyDescent="0.2">
      <c r="A110" s="112"/>
    </row>
    <row r="111" spans="1:115" s="51" customFormat="1" x14ac:dyDescent="0.2">
      <c r="A111" s="112"/>
      <c r="B111" s="62"/>
    </row>
    <row r="112" spans="1:115" s="51" customFormat="1" x14ac:dyDescent="0.2">
      <c r="A112" s="112"/>
    </row>
    <row r="113" spans="1:2" s="51" customFormat="1" x14ac:dyDescent="0.2">
      <c r="A113" s="112"/>
    </row>
    <row r="114" spans="1:2" s="51" customFormat="1" x14ac:dyDescent="0.2">
      <c r="A114" s="112"/>
      <c r="B114" s="62"/>
    </row>
    <row r="115" spans="1:2" s="51" customFormat="1" x14ac:dyDescent="0.2">
      <c r="A115" s="112"/>
    </row>
    <row r="116" spans="1:2" s="51" customFormat="1" x14ac:dyDescent="0.2">
      <c r="A116" s="112"/>
    </row>
    <row r="117" spans="1:2" s="51" customFormat="1" x14ac:dyDescent="0.2">
      <c r="A117" s="112"/>
      <c r="B117" s="62"/>
    </row>
    <row r="118" spans="1:2" s="51" customFormat="1" x14ac:dyDescent="0.2">
      <c r="A118" s="112"/>
    </row>
    <row r="119" spans="1:2" s="51" customFormat="1" x14ac:dyDescent="0.2">
      <c r="A119" s="112"/>
    </row>
    <row r="120" spans="1:2" s="51" customFormat="1" x14ac:dyDescent="0.2">
      <c r="A120" s="112"/>
      <c r="B120" s="62"/>
    </row>
    <row r="121" spans="1:2" s="51" customFormat="1" x14ac:dyDescent="0.2">
      <c r="A121" s="112"/>
    </row>
    <row r="122" spans="1:2" s="51" customFormat="1" x14ac:dyDescent="0.2">
      <c r="A122" s="112"/>
    </row>
    <row r="123" spans="1:2" s="51" customFormat="1" x14ac:dyDescent="0.2">
      <c r="A123" s="112"/>
      <c r="B123" s="62"/>
    </row>
    <row r="124" spans="1:2" s="51" customFormat="1" x14ac:dyDescent="0.2">
      <c r="A124" s="112"/>
    </row>
    <row r="125" spans="1:2" s="51" customFormat="1" x14ac:dyDescent="0.2">
      <c r="A125" s="112"/>
    </row>
    <row r="126" spans="1:2" s="51" customFormat="1" x14ac:dyDescent="0.2">
      <c r="A126" s="112"/>
      <c r="B126" s="62"/>
    </row>
    <row r="127" spans="1:2" s="51" customFormat="1" x14ac:dyDescent="0.2">
      <c r="A127" s="112"/>
    </row>
    <row r="128" spans="1:2" s="51" customFormat="1" x14ac:dyDescent="0.2">
      <c r="A128" s="112"/>
    </row>
    <row r="129" spans="1:2" s="51" customFormat="1" x14ac:dyDescent="0.2">
      <c r="A129" s="112"/>
      <c r="B129" s="62"/>
    </row>
    <row r="130" spans="1:2" s="51" customFormat="1" x14ac:dyDescent="0.2">
      <c r="A130" s="112"/>
    </row>
    <row r="131" spans="1:2" s="51" customFormat="1" x14ac:dyDescent="0.2">
      <c r="A131" s="112"/>
    </row>
    <row r="132" spans="1:2" s="51" customFormat="1" x14ac:dyDescent="0.2">
      <c r="A132" s="112"/>
      <c r="B132" s="62"/>
    </row>
    <row r="133" spans="1:2" s="51" customFormat="1" x14ac:dyDescent="0.2">
      <c r="A133" s="112"/>
    </row>
    <row r="134" spans="1:2" s="51" customFormat="1" x14ac:dyDescent="0.2">
      <c r="A134" s="112"/>
    </row>
    <row r="135" spans="1:2" s="51" customFormat="1" x14ac:dyDescent="0.2">
      <c r="A135" s="112"/>
      <c r="B135" s="62"/>
    </row>
    <row r="136" spans="1:2" s="51" customFormat="1" x14ac:dyDescent="0.2">
      <c r="A136" s="112"/>
    </row>
    <row r="137" spans="1:2" s="51" customFormat="1" x14ac:dyDescent="0.2">
      <c r="A137" s="112"/>
    </row>
    <row r="138" spans="1:2" s="51" customFormat="1" x14ac:dyDescent="0.2">
      <c r="A138" s="112"/>
    </row>
    <row r="139" spans="1:2" s="51" customFormat="1" x14ac:dyDescent="0.2">
      <c r="A139" s="112"/>
      <c r="B139" s="62"/>
    </row>
    <row r="140" spans="1:2" s="51" customFormat="1" x14ac:dyDescent="0.2">
      <c r="A140" s="112"/>
    </row>
    <row r="141" spans="1:2" s="51" customFormat="1" x14ac:dyDescent="0.2">
      <c r="A141" s="112"/>
    </row>
    <row r="142" spans="1:2" s="51" customFormat="1" x14ac:dyDescent="0.2">
      <c r="A142" s="112"/>
      <c r="B142" s="62"/>
    </row>
    <row r="143" spans="1:2" s="51" customFormat="1" x14ac:dyDescent="0.2">
      <c r="A143" s="112"/>
      <c r="B143" s="59"/>
    </row>
    <row r="144" spans="1:2" s="51" customFormat="1" x14ac:dyDescent="0.2">
      <c r="A144" s="112"/>
    </row>
    <row r="145" spans="1:1" s="51" customFormat="1" x14ac:dyDescent="0.2">
      <c r="A145" s="112"/>
    </row>
    <row r="146" spans="1:1" s="51" customFormat="1" x14ac:dyDescent="0.2">
      <c r="A146" s="112"/>
    </row>
    <row r="147" spans="1:1" s="51" customFormat="1" x14ac:dyDescent="0.2">
      <c r="A147" s="112"/>
    </row>
    <row r="148" spans="1:1" s="51" customFormat="1" x14ac:dyDescent="0.2">
      <c r="A148" s="112"/>
    </row>
    <row r="149" spans="1:1" s="51" customFormat="1" x14ac:dyDescent="0.2">
      <c r="A149" s="112"/>
    </row>
    <row r="150" spans="1:1" s="51" customFormat="1" x14ac:dyDescent="0.2">
      <c r="A150" s="112"/>
    </row>
    <row r="151" spans="1:1" s="51" customFormat="1" x14ac:dyDescent="0.2">
      <c r="A151" s="112"/>
    </row>
    <row r="152" spans="1:1" s="51" customFormat="1" x14ac:dyDescent="0.2">
      <c r="A152" s="112"/>
    </row>
    <row r="153" spans="1:1" s="51" customFormat="1" x14ac:dyDescent="0.2">
      <c r="A153" s="112"/>
    </row>
    <row r="154" spans="1:1" s="51" customFormat="1" x14ac:dyDescent="0.2">
      <c r="A154" s="112"/>
    </row>
    <row r="155" spans="1:1" s="51" customFormat="1" x14ac:dyDescent="0.2">
      <c r="A155" s="112"/>
    </row>
    <row r="156" spans="1:1" s="51" customFormat="1" x14ac:dyDescent="0.2">
      <c r="A156" s="112"/>
    </row>
    <row r="157" spans="1:1" s="51" customFormat="1" x14ac:dyDescent="0.2">
      <c r="A157" s="112"/>
    </row>
    <row r="158" spans="1:1" s="51" customFormat="1" x14ac:dyDescent="0.2">
      <c r="A158" s="112"/>
    </row>
    <row r="159" spans="1:1" s="51" customFormat="1" x14ac:dyDescent="0.2">
      <c r="A159" s="112"/>
    </row>
    <row r="160" spans="1:1" s="51" customFormat="1" x14ac:dyDescent="0.2">
      <c r="A160" s="112"/>
    </row>
    <row r="161" spans="1:1" s="51" customFormat="1" x14ac:dyDescent="0.2">
      <c r="A161" s="112"/>
    </row>
    <row r="162" spans="1:1" s="51" customFormat="1" x14ac:dyDescent="0.2">
      <c r="A162" s="112"/>
    </row>
    <row r="163" spans="1:1" s="51" customFormat="1" x14ac:dyDescent="0.2">
      <c r="A163" s="112"/>
    </row>
    <row r="164" spans="1:1" s="51" customFormat="1" x14ac:dyDescent="0.2">
      <c r="A164" s="112"/>
    </row>
    <row r="165" spans="1:1" s="51" customFormat="1" x14ac:dyDescent="0.2">
      <c r="A165" s="112"/>
    </row>
    <row r="166" spans="1:1" s="51" customFormat="1" x14ac:dyDescent="0.2">
      <c r="A166" s="112"/>
    </row>
    <row r="167" spans="1:1" s="51" customFormat="1" x14ac:dyDescent="0.2">
      <c r="A167" s="112"/>
    </row>
    <row r="168" spans="1:1" s="51" customFormat="1" x14ac:dyDescent="0.2">
      <c r="A168" s="112"/>
    </row>
    <row r="169" spans="1:1" s="51" customFormat="1" x14ac:dyDescent="0.2">
      <c r="A169" s="112"/>
    </row>
    <row r="170" spans="1:1" s="51" customFormat="1" x14ac:dyDescent="0.2">
      <c r="A170" s="112"/>
    </row>
    <row r="171" spans="1:1" s="51" customFormat="1" x14ac:dyDescent="0.2">
      <c r="A171" s="112"/>
    </row>
    <row r="172" spans="1:1" s="51" customFormat="1" x14ac:dyDescent="0.2">
      <c r="A172" s="112"/>
    </row>
    <row r="173" spans="1:1" s="51" customFormat="1" x14ac:dyDescent="0.2">
      <c r="A173" s="112"/>
    </row>
    <row r="174" spans="1:1" s="51" customFormat="1" x14ac:dyDescent="0.2">
      <c r="A174" s="112"/>
    </row>
    <row r="175" spans="1:1" s="51" customFormat="1" x14ac:dyDescent="0.2">
      <c r="A175" s="112"/>
    </row>
    <row r="176" spans="1:1" s="51" customFormat="1" x14ac:dyDescent="0.2">
      <c r="A176" s="112"/>
    </row>
    <row r="177" spans="1:1" s="51" customFormat="1" x14ac:dyDescent="0.2">
      <c r="A177" s="112"/>
    </row>
    <row r="178" spans="1:1" s="51" customFormat="1" x14ac:dyDescent="0.2">
      <c r="A178" s="112"/>
    </row>
    <row r="179" spans="1:1" s="51" customFormat="1" x14ac:dyDescent="0.2">
      <c r="A179" s="112"/>
    </row>
    <row r="180" spans="1:1" s="51" customFormat="1" x14ac:dyDescent="0.2">
      <c r="A180" s="112"/>
    </row>
    <row r="181" spans="1:1" s="51" customFormat="1" x14ac:dyDescent="0.2">
      <c r="A181" s="112"/>
    </row>
    <row r="182" spans="1:1" s="51" customFormat="1" x14ac:dyDescent="0.2">
      <c r="A182" s="112"/>
    </row>
    <row r="183" spans="1:1" s="51" customFormat="1" x14ac:dyDescent="0.2">
      <c r="A183" s="112"/>
    </row>
    <row r="184" spans="1:1" s="51" customFormat="1" x14ac:dyDescent="0.2">
      <c r="A184" s="112"/>
    </row>
    <row r="185" spans="1:1" s="51" customFormat="1" x14ac:dyDescent="0.2">
      <c r="A185" s="112"/>
    </row>
    <row r="186" spans="1:1" s="51" customFormat="1" x14ac:dyDescent="0.2">
      <c r="A186" s="112"/>
    </row>
    <row r="187" spans="1:1" s="51" customFormat="1" x14ac:dyDescent="0.2">
      <c r="A187" s="112"/>
    </row>
    <row r="188" spans="1:1" s="51" customFormat="1" x14ac:dyDescent="0.2">
      <c r="A188" s="112"/>
    </row>
    <row r="189" spans="1:1" s="51" customFormat="1" x14ac:dyDescent="0.2">
      <c r="A189" s="112"/>
    </row>
    <row r="190" spans="1:1" s="51" customFormat="1" x14ac:dyDescent="0.2">
      <c r="A190" s="112"/>
    </row>
    <row r="191" spans="1:1" s="51" customFormat="1" x14ac:dyDescent="0.2">
      <c r="A191" s="112"/>
    </row>
    <row r="192" spans="1:1" s="51" customFormat="1" x14ac:dyDescent="0.2">
      <c r="A192" s="112"/>
    </row>
    <row r="193" spans="1:1" s="51" customFormat="1" x14ac:dyDescent="0.2">
      <c r="A193" s="112"/>
    </row>
    <row r="194" spans="1:1" s="51" customFormat="1" x14ac:dyDescent="0.2">
      <c r="A194" s="112"/>
    </row>
    <row r="195" spans="1:1" s="51" customFormat="1" x14ac:dyDescent="0.2">
      <c r="A195" s="112"/>
    </row>
    <row r="196" spans="1:1" s="51" customFormat="1" x14ac:dyDescent="0.2">
      <c r="A196" s="112"/>
    </row>
    <row r="197" spans="1:1" s="51" customFormat="1" x14ac:dyDescent="0.2">
      <c r="A197" s="112"/>
    </row>
    <row r="198" spans="1:1" s="51" customFormat="1" x14ac:dyDescent="0.2">
      <c r="A198" s="112"/>
    </row>
    <row r="199" spans="1:1" s="51" customFormat="1" x14ac:dyDescent="0.2">
      <c r="A199" s="112"/>
    </row>
    <row r="200" spans="1:1" s="51" customFormat="1" x14ac:dyDescent="0.2">
      <c r="A200" s="112"/>
    </row>
    <row r="201" spans="1:1" s="51" customFormat="1" x14ac:dyDescent="0.2">
      <c r="A201" s="112"/>
    </row>
    <row r="202" spans="1:1" s="51" customFormat="1" x14ac:dyDescent="0.2">
      <c r="A202" s="112"/>
    </row>
    <row r="203" spans="1:1" s="51" customFormat="1" x14ac:dyDescent="0.2">
      <c r="A203" s="112"/>
    </row>
    <row r="204" spans="1:1" s="51" customFormat="1" x14ac:dyDescent="0.2">
      <c r="A204" s="112"/>
    </row>
    <row r="205" spans="1:1" s="51" customFormat="1" x14ac:dyDescent="0.2">
      <c r="A205" s="112"/>
    </row>
    <row r="206" spans="1:1" s="51" customFormat="1" x14ac:dyDescent="0.2">
      <c r="A206" s="112"/>
    </row>
    <row r="207" spans="1:1" s="51" customFormat="1" x14ac:dyDescent="0.2">
      <c r="A207" s="112"/>
    </row>
    <row r="208" spans="1:1" s="51" customFormat="1" x14ac:dyDescent="0.2">
      <c r="A208" s="112"/>
    </row>
    <row r="209" spans="1:1" s="51" customFormat="1" x14ac:dyDescent="0.2">
      <c r="A209" s="112"/>
    </row>
    <row r="210" spans="1:1" s="51" customFormat="1" x14ac:dyDescent="0.2">
      <c r="A210" s="112"/>
    </row>
    <row r="211" spans="1:1" s="51" customFormat="1" x14ac:dyDescent="0.2">
      <c r="A211" s="112"/>
    </row>
    <row r="212" spans="1:1" s="51" customFormat="1" x14ac:dyDescent="0.2">
      <c r="A212" s="112"/>
    </row>
    <row r="213" spans="1:1" s="51" customFormat="1" x14ac:dyDescent="0.2">
      <c r="A213" s="112"/>
    </row>
    <row r="214" spans="1:1" s="51" customFormat="1" x14ac:dyDescent="0.2">
      <c r="A214" s="112"/>
    </row>
    <row r="215" spans="1:1" s="51" customFormat="1" x14ac:dyDescent="0.2">
      <c r="A215" s="112"/>
    </row>
    <row r="216" spans="1:1" s="51" customFormat="1" x14ac:dyDescent="0.2">
      <c r="A216" s="112"/>
    </row>
    <row r="217" spans="1:1" s="51" customFormat="1" x14ac:dyDescent="0.2">
      <c r="A217" s="112"/>
    </row>
    <row r="218" spans="1:1" s="51" customFormat="1" x14ac:dyDescent="0.2">
      <c r="A218" s="112"/>
    </row>
    <row r="219" spans="1:1" s="51" customFormat="1" x14ac:dyDescent="0.2">
      <c r="A219" s="112"/>
    </row>
    <row r="220" spans="1:1" s="51" customFormat="1" x14ac:dyDescent="0.2">
      <c r="A220" s="112"/>
    </row>
    <row r="221" spans="1:1" s="51" customFormat="1" x14ac:dyDescent="0.2">
      <c r="A221" s="112"/>
    </row>
    <row r="222" spans="1:1" s="51" customFormat="1" x14ac:dyDescent="0.2">
      <c r="A222" s="112"/>
    </row>
    <row r="223" spans="1:1" s="51" customFormat="1" x14ac:dyDescent="0.2">
      <c r="A223" s="112"/>
    </row>
    <row r="224" spans="1:1" s="51" customFormat="1" x14ac:dyDescent="0.2">
      <c r="A224" s="112"/>
    </row>
    <row r="225" spans="1:1" s="51" customFormat="1" x14ac:dyDescent="0.2">
      <c r="A225" s="112"/>
    </row>
    <row r="226" spans="1:1" s="51" customFormat="1" x14ac:dyDescent="0.2">
      <c r="A226" s="112"/>
    </row>
    <row r="227" spans="1:1" s="51" customFormat="1" x14ac:dyDescent="0.2">
      <c r="A227" s="112"/>
    </row>
    <row r="228" spans="1:1" s="51" customFormat="1" x14ac:dyDescent="0.2">
      <c r="A228" s="112"/>
    </row>
    <row r="229" spans="1:1" s="51" customFormat="1" x14ac:dyDescent="0.2">
      <c r="A229" s="112"/>
    </row>
    <row r="230" spans="1:1" s="51" customFormat="1" x14ac:dyDescent="0.2">
      <c r="A230" s="112"/>
    </row>
    <row r="231" spans="1:1" s="51" customFormat="1" x14ac:dyDescent="0.2">
      <c r="A231" s="112"/>
    </row>
    <row r="232" spans="1:1" s="51" customFormat="1" x14ac:dyDescent="0.2">
      <c r="A232" s="112"/>
    </row>
    <row r="233" spans="1:1" s="51" customFormat="1" x14ac:dyDescent="0.2">
      <c r="A233" s="112"/>
    </row>
    <row r="234" spans="1:1" s="51" customFormat="1" x14ac:dyDescent="0.2">
      <c r="A234" s="112"/>
    </row>
    <row r="235" spans="1:1" s="51" customFormat="1" x14ac:dyDescent="0.2">
      <c r="A235" s="112"/>
    </row>
    <row r="236" spans="1:1" s="51" customFormat="1" x14ac:dyDescent="0.2">
      <c r="A236" s="112"/>
    </row>
    <row r="237" spans="1:1" s="51" customFormat="1" x14ac:dyDescent="0.2">
      <c r="A237" s="112"/>
    </row>
    <row r="238" spans="1:1" s="51" customFormat="1" x14ac:dyDescent="0.2">
      <c r="A238" s="112"/>
    </row>
    <row r="239" spans="1:1" s="51" customFormat="1" x14ac:dyDescent="0.2">
      <c r="A239" s="112"/>
    </row>
    <row r="240" spans="1:1" s="51" customFormat="1" x14ac:dyDescent="0.2">
      <c r="A240" s="112"/>
    </row>
    <row r="241" spans="1:1" s="51" customFormat="1" x14ac:dyDescent="0.2">
      <c r="A241" s="112"/>
    </row>
    <row r="242" spans="1:1" s="51" customFormat="1" x14ac:dyDescent="0.2">
      <c r="A242" s="112"/>
    </row>
    <row r="243" spans="1:1" s="51" customFormat="1" x14ac:dyDescent="0.2">
      <c r="A243" s="112"/>
    </row>
    <row r="244" spans="1:1" s="51" customFormat="1" x14ac:dyDescent="0.2">
      <c r="A244" s="112"/>
    </row>
    <row r="245" spans="1:1" s="51" customFormat="1" x14ac:dyDescent="0.2">
      <c r="A245" s="112"/>
    </row>
    <row r="246" spans="1:1" s="51" customFormat="1" x14ac:dyDescent="0.2">
      <c r="A246" s="112"/>
    </row>
    <row r="247" spans="1:1" s="51" customFormat="1" x14ac:dyDescent="0.2">
      <c r="A247" s="112"/>
    </row>
    <row r="248" spans="1:1" s="51" customFormat="1" x14ac:dyDescent="0.2">
      <c r="A248" s="112"/>
    </row>
    <row r="249" spans="1:1" s="51" customFormat="1" x14ac:dyDescent="0.2">
      <c r="A249" s="112"/>
    </row>
    <row r="250" spans="1:1" s="51" customFormat="1" x14ac:dyDescent="0.2">
      <c r="A250" s="112"/>
    </row>
    <row r="251" spans="1:1" s="51" customFormat="1" x14ac:dyDescent="0.2">
      <c r="A251" s="112"/>
    </row>
    <row r="252" spans="1:1" s="51" customFormat="1" x14ac:dyDescent="0.2">
      <c r="A252" s="112"/>
    </row>
    <row r="253" spans="1:1" s="51" customFormat="1" x14ac:dyDescent="0.2">
      <c r="A253" s="112"/>
    </row>
    <row r="254" spans="1:1" s="51" customFormat="1" x14ac:dyDescent="0.2">
      <c r="A254" s="112"/>
    </row>
    <row r="255" spans="1:1" s="51" customFormat="1" x14ac:dyDescent="0.2">
      <c r="A255" s="112"/>
    </row>
    <row r="256" spans="1:1" s="51" customFormat="1" x14ac:dyDescent="0.2">
      <c r="A256" s="112"/>
    </row>
    <row r="257" spans="1:1" s="51" customFormat="1" x14ac:dyDescent="0.2">
      <c r="A257" s="112"/>
    </row>
    <row r="258" spans="1:1" s="51" customFormat="1" x14ac:dyDescent="0.2">
      <c r="A258" s="112"/>
    </row>
    <row r="259" spans="1:1" s="51" customFormat="1" x14ac:dyDescent="0.2">
      <c r="A259" s="112"/>
    </row>
    <row r="260" spans="1:1" s="51" customFormat="1" x14ac:dyDescent="0.2">
      <c r="A260" s="112"/>
    </row>
    <row r="261" spans="1:1" s="51" customFormat="1" x14ac:dyDescent="0.2">
      <c r="A261" s="112"/>
    </row>
    <row r="262" spans="1:1" s="51" customFormat="1" x14ac:dyDescent="0.2">
      <c r="A262" s="112"/>
    </row>
    <row r="263" spans="1:1" s="51" customFormat="1" x14ac:dyDescent="0.2">
      <c r="A263" s="112"/>
    </row>
    <row r="264" spans="1:1" s="51" customFormat="1" x14ac:dyDescent="0.2">
      <c r="A264" s="112"/>
    </row>
    <row r="265" spans="1:1" s="51" customFormat="1" x14ac:dyDescent="0.2">
      <c r="A265" s="112"/>
    </row>
    <row r="266" spans="1:1" s="51" customFormat="1" x14ac:dyDescent="0.2">
      <c r="A266" s="112"/>
    </row>
    <row r="267" spans="1:1" s="51" customFormat="1" x14ac:dyDescent="0.2">
      <c r="A267" s="112"/>
    </row>
    <row r="268" spans="1:1" s="51" customFormat="1" x14ac:dyDescent="0.2">
      <c r="A268" s="112"/>
    </row>
    <row r="269" spans="1:1" s="51" customFormat="1" x14ac:dyDescent="0.2">
      <c r="A269" s="112"/>
    </row>
    <row r="270" spans="1:1" s="51" customFormat="1" x14ac:dyDescent="0.2">
      <c r="A270" s="112"/>
    </row>
    <row r="271" spans="1:1" s="51" customFormat="1" x14ac:dyDescent="0.2">
      <c r="A271" s="112"/>
    </row>
    <row r="272" spans="1:1" s="51" customFormat="1" x14ac:dyDescent="0.2">
      <c r="A272" s="112"/>
    </row>
    <row r="273" spans="1:1" s="51" customFormat="1" x14ac:dyDescent="0.2">
      <c r="A273" s="112"/>
    </row>
    <row r="274" spans="1:1" s="51" customFormat="1" x14ac:dyDescent="0.2">
      <c r="A274" s="112"/>
    </row>
    <row r="275" spans="1:1" s="51" customFormat="1" x14ac:dyDescent="0.2">
      <c r="A275" s="112"/>
    </row>
    <row r="276" spans="1:1" s="51" customFormat="1" x14ac:dyDescent="0.2">
      <c r="A276" s="112"/>
    </row>
    <row r="277" spans="1:1" s="51" customFormat="1" x14ac:dyDescent="0.2">
      <c r="A277" s="112"/>
    </row>
    <row r="278" spans="1:1" s="51" customFormat="1" x14ac:dyDescent="0.2">
      <c r="A278" s="112"/>
    </row>
    <row r="279" spans="1:1" s="51" customFormat="1" x14ac:dyDescent="0.2">
      <c r="A279" s="112"/>
    </row>
    <row r="280" spans="1:1" s="51" customFormat="1" x14ac:dyDescent="0.2">
      <c r="A280" s="112"/>
    </row>
    <row r="281" spans="1:1" s="51" customFormat="1" x14ac:dyDescent="0.2">
      <c r="A281" s="112"/>
    </row>
    <row r="282" spans="1:1" s="51" customFormat="1" x14ac:dyDescent="0.2">
      <c r="A282" s="112"/>
    </row>
    <row r="283" spans="1:1" s="51" customFormat="1" x14ac:dyDescent="0.2">
      <c r="A283" s="112"/>
    </row>
    <row r="284" spans="1:1" s="51" customFormat="1" x14ac:dyDescent="0.2">
      <c r="A284" s="112"/>
    </row>
    <row r="285" spans="1:1" s="51" customFormat="1" x14ac:dyDescent="0.2">
      <c r="A285" s="112"/>
    </row>
    <row r="286" spans="1:1" s="51" customFormat="1" x14ac:dyDescent="0.2">
      <c r="A286" s="112"/>
    </row>
    <row r="287" spans="1:1" s="51" customFormat="1" x14ac:dyDescent="0.2">
      <c r="A287" s="112"/>
    </row>
    <row r="288" spans="1:1" s="51" customFormat="1" x14ac:dyDescent="0.2">
      <c r="A288" s="112"/>
    </row>
    <row r="289" spans="1:1" s="51" customFormat="1" x14ac:dyDescent="0.2">
      <c r="A289" s="112"/>
    </row>
    <row r="290" spans="1:1" s="51" customFormat="1" x14ac:dyDescent="0.2">
      <c r="A290" s="112"/>
    </row>
    <row r="291" spans="1:1" s="51" customFormat="1" x14ac:dyDescent="0.2">
      <c r="A291" s="112"/>
    </row>
    <row r="292" spans="1:1" s="51" customFormat="1" x14ac:dyDescent="0.2">
      <c r="A292" s="112"/>
    </row>
    <row r="293" spans="1:1" s="51" customFormat="1" x14ac:dyDescent="0.2">
      <c r="A293" s="112"/>
    </row>
    <row r="294" spans="1:1" s="51" customFormat="1" x14ac:dyDescent="0.2">
      <c r="A294" s="112"/>
    </row>
    <row r="295" spans="1:1" s="51" customFormat="1" x14ac:dyDescent="0.2">
      <c r="A295" s="112"/>
    </row>
    <row r="296" spans="1:1" s="51" customFormat="1" x14ac:dyDescent="0.2">
      <c r="A296" s="112"/>
    </row>
    <row r="297" spans="1:1" s="51" customFormat="1" x14ac:dyDescent="0.2">
      <c r="A297" s="112"/>
    </row>
    <row r="298" spans="1:1" s="51" customFormat="1" x14ac:dyDescent="0.2">
      <c r="A298" s="112"/>
    </row>
    <row r="299" spans="1:1" s="51" customFormat="1" x14ac:dyDescent="0.2">
      <c r="A299" s="112"/>
    </row>
    <row r="300" spans="1:1" s="51" customFormat="1" x14ac:dyDescent="0.2">
      <c r="A300" s="112"/>
    </row>
    <row r="301" spans="1:1" s="51" customFormat="1" x14ac:dyDescent="0.2">
      <c r="A301" s="112"/>
    </row>
    <row r="302" spans="1:1" s="51" customFormat="1" x14ac:dyDescent="0.2">
      <c r="A302" s="112"/>
    </row>
    <row r="303" spans="1:1" s="51" customFormat="1" x14ac:dyDescent="0.2">
      <c r="A303" s="112"/>
    </row>
    <row r="304" spans="1:1" s="51" customFormat="1" x14ac:dyDescent="0.2">
      <c r="A304" s="112"/>
    </row>
    <row r="305" spans="1:1" s="51" customFormat="1" x14ac:dyDescent="0.2">
      <c r="A305" s="112"/>
    </row>
    <row r="306" spans="1:1" s="51" customFormat="1" x14ac:dyDescent="0.2">
      <c r="A306" s="112"/>
    </row>
    <row r="307" spans="1:1" s="51" customFormat="1" x14ac:dyDescent="0.2">
      <c r="A307" s="112"/>
    </row>
    <row r="308" spans="1:1" s="51" customFormat="1" x14ac:dyDescent="0.2">
      <c r="A308" s="112"/>
    </row>
    <row r="309" spans="1:1" s="51" customFormat="1" x14ac:dyDescent="0.2">
      <c r="A309" s="112"/>
    </row>
    <row r="310" spans="1:1" s="51" customFormat="1" x14ac:dyDescent="0.2">
      <c r="A310" s="112"/>
    </row>
    <row r="311" spans="1:1" s="51" customFormat="1" x14ac:dyDescent="0.2">
      <c r="A311" s="112"/>
    </row>
    <row r="312" spans="1:1" s="51" customFormat="1" x14ac:dyDescent="0.2">
      <c r="A312" s="112"/>
    </row>
    <row r="313" spans="1:1" s="51" customFormat="1" x14ac:dyDescent="0.2">
      <c r="A313" s="112"/>
    </row>
    <row r="314" spans="1:1" s="51" customFormat="1" x14ac:dyDescent="0.2">
      <c r="A314" s="112"/>
    </row>
    <row r="315" spans="1:1" s="51" customFormat="1" x14ac:dyDescent="0.2">
      <c r="A315" s="112"/>
    </row>
    <row r="316" spans="1:1" s="51" customFormat="1" x14ac:dyDescent="0.2">
      <c r="A316" s="112"/>
    </row>
    <row r="317" spans="1:1" s="51" customFormat="1" x14ac:dyDescent="0.2">
      <c r="A317" s="112"/>
    </row>
    <row r="318" spans="1:1" s="51" customFormat="1" x14ac:dyDescent="0.2">
      <c r="A318" s="112"/>
    </row>
    <row r="319" spans="1:1" s="51" customFormat="1" x14ac:dyDescent="0.2">
      <c r="A319" s="112"/>
    </row>
    <row r="320" spans="1:1" s="51" customFormat="1" x14ac:dyDescent="0.2">
      <c r="A320" s="112"/>
    </row>
    <row r="321" spans="1:1" s="51" customFormat="1" x14ac:dyDescent="0.2">
      <c r="A321" s="112"/>
    </row>
    <row r="322" spans="1:1" s="51" customFormat="1" x14ac:dyDescent="0.2">
      <c r="A322" s="112"/>
    </row>
    <row r="323" spans="1:1" s="51" customFormat="1" x14ac:dyDescent="0.2">
      <c r="A323" s="112"/>
    </row>
    <row r="324" spans="1:1" s="51" customFormat="1" x14ac:dyDescent="0.2">
      <c r="A324" s="112"/>
    </row>
    <row r="325" spans="1:1" s="51" customFormat="1" x14ac:dyDescent="0.2">
      <c r="A325" s="112"/>
    </row>
    <row r="326" spans="1:1" s="51" customFormat="1" x14ac:dyDescent="0.2">
      <c r="A326" s="112"/>
    </row>
    <row r="327" spans="1:1" s="51" customFormat="1" x14ac:dyDescent="0.2">
      <c r="A327" s="112"/>
    </row>
    <row r="328" spans="1:1" s="51" customFormat="1" x14ac:dyDescent="0.2">
      <c r="A328" s="112"/>
    </row>
    <row r="329" spans="1:1" s="51" customFormat="1" x14ac:dyDescent="0.2">
      <c r="A329" s="112"/>
    </row>
    <row r="330" spans="1:1" s="51" customFormat="1" x14ac:dyDescent="0.2">
      <c r="A330" s="112"/>
    </row>
    <row r="331" spans="1:1" s="51" customFormat="1" x14ac:dyDescent="0.2">
      <c r="A331" s="112"/>
    </row>
    <row r="332" spans="1:1" s="51" customFormat="1" x14ac:dyDescent="0.2">
      <c r="A332" s="112"/>
    </row>
    <row r="333" spans="1:1" s="51" customFormat="1" x14ac:dyDescent="0.2">
      <c r="A333" s="112"/>
    </row>
    <row r="334" spans="1:1" s="51" customFormat="1" x14ac:dyDescent="0.2">
      <c r="A334" s="112"/>
    </row>
    <row r="335" spans="1:1" s="51" customFormat="1" x14ac:dyDescent="0.2">
      <c r="A335" s="112"/>
    </row>
    <row r="336" spans="1:1" s="51" customFormat="1" x14ac:dyDescent="0.2">
      <c r="A336" s="112"/>
    </row>
    <row r="337" spans="1:1" s="51" customFormat="1" x14ac:dyDescent="0.2">
      <c r="A337" s="112"/>
    </row>
    <row r="338" spans="1:1" s="51" customFormat="1" x14ac:dyDescent="0.2">
      <c r="A338" s="112"/>
    </row>
    <row r="339" spans="1:1" s="51" customFormat="1" x14ac:dyDescent="0.2">
      <c r="A339" s="112"/>
    </row>
    <row r="340" spans="1:1" s="51" customFormat="1" x14ac:dyDescent="0.2">
      <c r="A340" s="112"/>
    </row>
    <row r="341" spans="1:1" s="51" customFormat="1" x14ac:dyDescent="0.2">
      <c r="A341" s="112"/>
    </row>
    <row r="342" spans="1:1" s="51" customFormat="1" x14ac:dyDescent="0.2">
      <c r="A342" s="112"/>
    </row>
    <row r="343" spans="1:1" s="51" customFormat="1" x14ac:dyDescent="0.2">
      <c r="A343" s="112"/>
    </row>
    <row r="344" spans="1:1" s="51" customFormat="1" x14ac:dyDescent="0.2">
      <c r="A344" s="112"/>
    </row>
    <row r="345" spans="1:1" s="51" customFormat="1" x14ac:dyDescent="0.2">
      <c r="A345" s="112"/>
    </row>
    <row r="346" spans="1:1" s="51" customFormat="1" x14ac:dyDescent="0.2">
      <c r="A346" s="112"/>
    </row>
    <row r="347" spans="1:1" s="51" customFormat="1" x14ac:dyDescent="0.2">
      <c r="A347" s="112"/>
    </row>
    <row r="348" spans="1:1" s="51" customFormat="1" x14ac:dyDescent="0.2">
      <c r="A348" s="112"/>
    </row>
    <row r="349" spans="1:1" s="51" customFormat="1" x14ac:dyDescent="0.2">
      <c r="A349" s="112"/>
    </row>
    <row r="350" spans="1:1" s="51" customFormat="1" x14ac:dyDescent="0.2">
      <c r="A350" s="112"/>
    </row>
    <row r="351" spans="1:1" s="51" customFormat="1" x14ac:dyDescent="0.2">
      <c r="A351" s="112"/>
    </row>
    <row r="352" spans="1:1" s="51" customFormat="1" x14ac:dyDescent="0.2">
      <c r="A352" s="112"/>
    </row>
    <row r="353" spans="1:1" s="51" customFormat="1" x14ac:dyDescent="0.2">
      <c r="A353" s="112"/>
    </row>
    <row r="354" spans="1:1" s="51" customFormat="1" x14ac:dyDescent="0.2">
      <c r="A354" s="112"/>
    </row>
    <row r="355" spans="1:1" s="51" customFormat="1" x14ac:dyDescent="0.2">
      <c r="A355" s="112"/>
    </row>
    <row r="356" spans="1:1" s="51" customFormat="1" x14ac:dyDescent="0.2">
      <c r="A356" s="112"/>
    </row>
    <row r="357" spans="1:1" s="51" customFormat="1" x14ac:dyDescent="0.2">
      <c r="A357" s="112"/>
    </row>
    <row r="358" spans="1:1" s="51" customFormat="1" x14ac:dyDescent="0.2">
      <c r="A358" s="112"/>
    </row>
    <row r="359" spans="1:1" s="51" customFormat="1" x14ac:dyDescent="0.2">
      <c r="A359" s="112"/>
    </row>
    <row r="360" spans="1:1" s="51" customFormat="1" x14ac:dyDescent="0.2">
      <c r="A360" s="112"/>
    </row>
    <row r="361" spans="1:1" s="51" customFormat="1" x14ac:dyDescent="0.2">
      <c r="A361" s="112"/>
    </row>
    <row r="362" spans="1:1" s="51" customFormat="1" x14ac:dyDescent="0.2">
      <c r="A362" s="112"/>
    </row>
    <row r="363" spans="1:1" s="51" customFormat="1" x14ac:dyDescent="0.2">
      <c r="A363" s="112"/>
    </row>
    <row r="364" spans="1:1" s="51" customFormat="1" x14ac:dyDescent="0.2">
      <c r="A364" s="112"/>
    </row>
    <row r="365" spans="1:1" s="51" customFormat="1" x14ac:dyDescent="0.2">
      <c r="A365" s="112"/>
    </row>
    <row r="366" spans="1:1" s="51" customFormat="1" x14ac:dyDescent="0.2">
      <c r="A366" s="112"/>
    </row>
    <row r="367" spans="1:1" s="51" customFormat="1" x14ac:dyDescent="0.2">
      <c r="A367" s="112"/>
    </row>
    <row r="368" spans="1:1" s="51" customFormat="1" x14ac:dyDescent="0.2">
      <c r="A368" s="112"/>
    </row>
    <row r="369" spans="1:1" s="51" customFormat="1" x14ac:dyDescent="0.2">
      <c r="A369" s="112"/>
    </row>
    <row r="370" spans="1:1" s="51" customFormat="1" x14ac:dyDescent="0.2">
      <c r="A370" s="112"/>
    </row>
    <row r="371" spans="1:1" s="51" customFormat="1" x14ac:dyDescent="0.2">
      <c r="A371" s="112"/>
    </row>
    <row r="372" spans="1:1" s="51" customFormat="1" x14ac:dyDescent="0.2">
      <c r="A372" s="112"/>
    </row>
    <row r="373" spans="1:1" s="51" customFormat="1" x14ac:dyDescent="0.2">
      <c r="A373" s="112"/>
    </row>
    <row r="374" spans="1:1" s="51" customFormat="1" x14ac:dyDescent="0.2">
      <c r="A374" s="112"/>
    </row>
    <row r="375" spans="1:1" s="51" customFormat="1" x14ac:dyDescent="0.2">
      <c r="A375" s="112"/>
    </row>
    <row r="376" spans="1:1" s="51" customFormat="1" x14ac:dyDescent="0.2">
      <c r="A376" s="112"/>
    </row>
    <row r="377" spans="1:1" s="51" customFormat="1" x14ac:dyDescent="0.2">
      <c r="A377" s="112"/>
    </row>
    <row r="378" spans="1:1" s="51" customFormat="1" x14ac:dyDescent="0.2">
      <c r="A378" s="112"/>
    </row>
    <row r="379" spans="1:1" s="51" customFormat="1" x14ac:dyDescent="0.2">
      <c r="A379" s="112"/>
    </row>
    <row r="380" spans="1:1" s="51" customFormat="1" x14ac:dyDescent="0.2">
      <c r="A380" s="112"/>
    </row>
    <row r="381" spans="1:1" s="51" customFormat="1" x14ac:dyDescent="0.2">
      <c r="A381" s="112"/>
    </row>
    <row r="382" spans="1:1" s="51" customFormat="1" x14ac:dyDescent="0.2">
      <c r="A382" s="112"/>
    </row>
    <row r="383" spans="1:1" s="51" customFormat="1" x14ac:dyDescent="0.2">
      <c r="A383" s="112"/>
    </row>
    <row r="384" spans="1:1" s="51" customFormat="1" x14ac:dyDescent="0.2">
      <c r="A384" s="112"/>
    </row>
    <row r="385" spans="1:1" s="51" customFormat="1" x14ac:dyDescent="0.2">
      <c r="A385" s="112"/>
    </row>
    <row r="386" spans="1:1" s="51" customFormat="1" x14ac:dyDescent="0.2">
      <c r="A386" s="112"/>
    </row>
    <row r="387" spans="1:1" s="51" customFormat="1" x14ac:dyDescent="0.2">
      <c r="A387" s="112"/>
    </row>
    <row r="388" spans="1:1" s="51" customFormat="1" x14ac:dyDescent="0.2">
      <c r="A388" s="112"/>
    </row>
    <row r="389" spans="1:1" s="51" customFormat="1" x14ac:dyDescent="0.2">
      <c r="A389" s="112"/>
    </row>
    <row r="390" spans="1:1" s="51" customFormat="1" x14ac:dyDescent="0.2">
      <c r="A390" s="112"/>
    </row>
    <row r="391" spans="1:1" s="51" customFormat="1" x14ac:dyDescent="0.2">
      <c r="A391" s="112"/>
    </row>
    <row r="392" spans="1:1" s="51" customFormat="1" x14ac:dyDescent="0.2">
      <c r="A392" s="112"/>
    </row>
    <row r="393" spans="1:1" s="51" customFormat="1" x14ac:dyDescent="0.2">
      <c r="A393" s="112"/>
    </row>
    <row r="394" spans="1:1" s="51" customFormat="1" x14ac:dyDescent="0.2">
      <c r="A394" s="112"/>
    </row>
    <row r="395" spans="1:1" s="51" customFormat="1" x14ac:dyDescent="0.2">
      <c r="A395" s="112"/>
    </row>
    <row r="396" spans="1:1" s="51" customFormat="1" x14ac:dyDescent="0.2">
      <c r="A396" s="112"/>
    </row>
    <row r="397" spans="1:1" s="51" customFormat="1" x14ac:dyDescent="0.2">
      <c r="A397" s="112"/>
    </row>
    <row r="398" spans="1:1" s="51" customFormat="1" x14ac:dyDescent="0.2">
      <c r="A398" s="112"/>
    </row>
    <row r="399" spans="1:1" s="51" customFormat="1" x14ac:dyDescent="0.2">
      <c r="A399" s="112"/>
    </row>
    <row r="400" spans="1:1" s="51" customFormat="1" x14ac:dyDescent="0.2">
      <c r="A400" s="112"/>
    </row>
    <row r="401" spans="1:1" s="51" customFormat="1" x14ac:dyDescent="0.2">
      <c r="A401" s="112"/>
    </row>
    <row r="402" spans="1:1" s="51" customFormat="1" x14ac:dyDescent="0.2">
      <c r="A402" s="112"/>
    </row>
    <row r="403" spans="1:1" s="51" customFormat="1" x14ac:dyDescent="0.2">
      <c r="A403" s="112"/>
    </row>
    <row r="404" spans="1:1" s="51" customFormat="1" x14ac:dyDescent="0.2">
      <c r="A404" s="112"/>
    </row>
    <row r="405" spans="1:1" s="51" customFormat="1" x14ac:dyDescent="0.2">
      <c r="A405" s="112"/>
    </row>
    <row r="406" spans="1:1" s="51" customFormat="1" x14ac:dyDescent="0.2">
      <c r="A406" s="112"/>
    </row>
    <row r="407" spans="1:1" s="51" customFormat="1" x14ac:dyDescent="0.2">
      <c r="A407" s="112"/>
    </row>
    <row r="408" spans="1:1" s="51" customFormat="1" x14ac:dyDescent="0.2">
      <c r="A408" s="112"/>
    </row>
    <row r="409" spans="1:1" s="51" customFormat="1" x14ac:dyDescent="0.2">
      <c r="A409" s="112"/>
    </row>
    <row r="410" spans="1:1" s="51" customFormat="1" x14ac:dyDescent="0.2">
      <c r="A410" s="112"/>
    </row>
    <row r="411" spans="1:1" s="51" customFormat="1" x14ac:dyDescent="0.2">
      <c r="A411" s="112"/>
    </row>
    <row r="412" spans="1:1" s="51" customFormat="1" x14ac:dyDescent="0.2">
      <c r="A412" s="112"/>
    </row>
    <row r="413" spans="1:1" s="51" customFormat="1" x14ac:dyDescent="0.2">
      <c r="A413" s="112"/>
    </row>
    <row r="414" spans="1:1" s="51" customFormat="1" x14ac:dyDescent="0.2">
      <c r="A414" s="112"/>
    </row>
    <row r="415" spans="1:1" s="51" customFormat="1" x14ac:dyDescent="0.2">
      <c r="A415" s="112"/>
    </row>
    <row r="416" spans="1:1" s="51" customFormat="1" x14ac:dyDescent="0.2">
      <c r="A416" s="112"/>
    </row>
    <row r="417" spans="1:1" s="51" customFormat="1" x14ac:dyDescent="0.2">
      <c r="A417" s="112"/>
    </row>
    <row r="418" spans="1:1" s="51" customFormat="1" x14ac:dyDescent="0.2">
      <c r="A418" s="112"/>
    </row>
    <row r="419" spans="1:1" s="51" customFormat="1" x14ac:dyDescent="0.2">
      <c r="A419" s="112"/>
    </row>
    <row r="420" spans="1:1" s="51" customFormat="1" x14ac:dyDescent="0.2">
      <c r="A420" s="112"/>
    </row>
    <row r="421" spans="1:1" s="51" customFormat="1" x14ac:dyDescent="0.2">
      <c r="A421" s="112"/>
    </row>
    <row r="422" spans="1:1" s="51" customFormat="1" x14ac:dyDescent="0.2">
      <c r="A422" s="112"/>
    </row>
    <row r="423" spans="1:1" s="51" customFormat="1" x14ac:dyDescent="0.2">
      <c r="A423" s="112"/>
    </row>
    <row r="424" spans="1:1" s="51" customFormat="1" x14ac:dyDescent="0.2">
      <c r="A424" s="112"/>
    </row>
    <row r="425" spans="1:1" s="51" customFormat="1" x14ac:dyDescent="0.2">
      <c r="A425" s="112"/>
    </row>
    <row r="426" spans="1:1" s="51" customFormat="1" x14ac:dyDescent="0.2">
      <c r="A426" s="112"/>
    </row>
    <row r="427" spans="1:1" s="51" customFormat="1" x14ac:dyDescent="0.2">
      <c r="A427" s="112"/>
    </row>
    <row r="428" spans="1:1" s="51" customFormat="1" x14ac:dyDescent="0.2">
      <c r="A428" s="112"/>
    </row>
    <row r="429" spans="1:1" s="51" customFormat="1" x14ac:dyDescent="0.2">
      <c r="A429" s="112"/>
    </row>
    <row r="430" spans="1:1" s="51" customFormat="1" x14ac:dyDescent="0.2">
      <c r="A430" s="112"/>
    </row>
    <row r="431" spans="1:1" s="51" customFormat="1" x14ac:dyDescent="0.2">
      <c r="A431" s="112"/>
    </row>
    <row r="432" spans="1:1" s="51" customFormat="1" x14ac:dyDescent="0.2">
      <c r="A432" s="112"/>
    </row>
    <row r="433" spans="1:1" s="51" customFormat="1" x14ac:dyDescent="0.2">
      <c r="A433" s="112"/>
    </row>
    <row r="434" spans="1:1" s="51" customFormat="1" x14ac:dyDescent="0.2">
      <c r="A434" s="112"/>
    </row>
    <row r="435" spans="1:1" s="51" customFormat="1" x14ac:dyDescent="0.2">
      <c r="A435" s="112"/>
    </row>
    <row r="436" spans="1:1" s="51" customFormat="1" x14ac:dyDescent="0.2">
      <c r="A436" s="112"/>
    </row>
    <row r="437" spans="1:1" s="51" customFormat="1" x14ac:dyDescent="0.2">
      <c r="A437" s="112"/>
    </row>
    <row r="438" spans="1:1" s="51" customFormat="1" x14ac:dyDescent="0.2">
      <c r="A438" s="112"/>
    </row>
    <row r="439" spans="1:1" s="51" customFormat="1" x14ac:dyDescent="0.2">
      <c r="A439" s="112"/>
    </row>
    <row r="440" spans="1:1" s="51" customFormat="1" x14ac:dyDescent="0.2">
      <c r="A440" s="112"/>
    </row>
    <row r="441" spans="1:1" s="51" customFormat="1" x14ac:dyDescent="0.2">
      <c r="A441" s="112"/>
    </row>
    <row r="442" spans="1:1" s="51" customFormat="1" x14ac:dyDescent="0.2">
      <c r="A442" s="112"/>
    </row>
    <row r="443" spans="1:1" s="51" customFormat="1" x14ac:dyDescent="0.2">
      <c r="A443" s="112"/>
    </row>
    <row r="444" spans="1:1" s="51" customFormat="1" x14ac:dyDescent="0.2">
      <c r="A444" s="112"/>
    </row>
    <row r="445" spans="1:1" s="51" customFormat="1" x14ac:dyDescent="0.2">
      <c r="A445" s="112"/>
    </row>
    <row r="446" spans="1:1" s="51" customFormat="1" x14ac:dyDescent="0.2">
      <c r="A446" s="112"/>
    </row>
    <row r="447" spans="1:1" s="51" customFormat="1" x14ac:dyDescent="0.2">
      <c r="A447" s="112"/>
    </row>
    <row r="448" spans="1:1" s="51" customFormat="1" x14ac:dyDescent="0.2">
      <c r="A448" s="112"/>
    </row>
    <row r="449" spans="1:1" s="51" customFormat="1" x14ac:dyDescent="0.2">
      <c r="A449" s="112"/>
    </row>
    <row r="450" spans="1:1" s="51" customFormat="1" x14ac:dyDescent="0.2">
      <c r="A450" s="112"/>
    </row>
    <row r="451" spans="1:1" s="51" customFormat="1" x14ac:dyDescent="0.2">
      <c r="A451" s="112"/>
    </row>
    <row r="452" spans="1:1" s="51" customFormat="1" x14ac:dyDescent="0.2">
      <c r="A452" s="112"/>
    </row>
    <row r="453" spans="1:1" s="51" customFormat="1" x14ac:dyDescent="0.2">
      <c r="A453" s="112"/>
    </row>
    <row r="454" spans="1:1" s="51" customFormat="1" x14ac:dyDescent="0.2">
      <c r="A454" s="112"/>
    </row>
    <row r="455" spans="1:1" s="51" customFormat="1" x14ac:dyDescent="0.2">
      <c r="A455" s="112"/>
    </row>
    <row r="456" spans="1:1" s="51" customFormat="1" x14ac:dyDescent="0.2">
      <c r="A456" s="112"/>
    </row>
    <row r="457" spans="1:1" s="51" customFormat="1" x14ac:dyDescent="0.2">
      <c r="A457" s="112"/>
    </row>
    <row r="458" spans="1:1" s="51" customFormat="1" x14ac:dyDescent="0.2">
      <c r="A458" s="112"/>
    </row>
    <row r="459" spans="1:1" s="51" customFormat="1" x14ac:dyDescent="0.2">
      <c r="A459" s="112"/>
    </row>
    <row r="460" spans="1:1" s="51" customFormat="1" x14ac:dyDescent="0.2">
      <c r="A460" s="112"/>
    </row>
    <row r="461" spans="1:1" s="51" customFormat="1" x14ac:dyDescent="0.2">
      <c r="A461" s="112"/>
    </row>
    <row r="462" spans="1:1" s="51" customFormat="1" x14ac:dyDescent="0.2">
      <c r="A462" s="112"/>
    </row>
    <row r="463" spans="1:1" s="51" customFormat="1" x14ac:dyDescent="0.2">
      <c r="A463" s="112"/>
    </row>
    <row r="464" spans="1:1" s="51" customFormat="1" x14ac:dyDescent="0.2">
      <c r="A464" s="112"/>
    </row>
    <row r="465" spans="1:1" s="51" customFormat="1" x14ac:dyDescent="0.2">
      <c r="A465" s="112"/>
    </row>
    <row r="466" spans="1:1" s="51" customFormat="1" x14ac:dyDescent="0.2">
      <c r="A466" s="112"/>
    </row>
    <row r="467" spans="1:1" s="51" customFormat="1" x14ac:dyDescent="0.2">
      <c r="A467" s="112"/>
    </row>
    <row r="468" spans="1:1" s="51" customFormat="1" x14ac:dyDescent="0.2">
      <c r="A468" s="112"/>
    </row>
    <row r="469" spans="1:1" s="51" customFormat="1" x14ac:dyDescent="0.2">
      <c r="A469" s="112"/>
    </row>
    <row r="470" spans="1:1" s="51" customFormat="1" x14ac:dyDescent="0.2">
      <c r="A470" s="112"/>
    </row>
    <row r="471" spans="1:1" s="51" customFormat="1" x14ac:dyDescent="0.2">
      <c r="A471" s="112"/>
    </row>
    <row r="472" spans="1:1" s="51" customFormat="1" x14ac:dyDescent="0.2">
      <c r="A472" s="112"/>
    </row>
    <row r="473" spans="1:1" s="51" customFormat="1" x14ac:dyDescent="0.2">
      <c r="A473" s="112"/>
    </row>
    <row r="474" spans="1:1" s="51" customFormat="1" x14ac:dyDescent="0.2">
      <c r="A474" s="112"/>
    </row>
    <row r="475" spans="1:1" s="51" customFormat="1" x14ac:dyDescent="0.2">
      <c r="A475" s="112"/>
    </row>
    <row r="476" spans="1:1" s="51" customFormat="1" x14ac:dyDescent="0.2">
      <c r="A476" s="112"/>
    </row>
    <row r="477" spans="1:1" s="51" customFormat="1" x14ac:dyDescent="0.2">
      <c r="A477" s="112"/>
    </row>
    <row r="478" spans="1:1" s="51" customFormat="1" x14ac:dyDescent="0.2">
      <c r="A478" s="112"/>
    </row>
    <row r="479" spans="1:1" s="51" customFormat="1" x14ac:dyDescent="0.2">
      <c r="A479" s="112"/>
    </row>
    <row r="480" spans="1:1" s="51" customFormat="1" x14ac:dyDescent="0.2">
      <c r="A480" s="112"/>
    </row>
    <row r="481" spans="1:1" s="51" customFormat="1" x14ac:dyDescent="0.2">
      <c r="A481" s="112"/>
    </row>
    <row r="482" spans="1:1" s="51" customFormat="1" x14ac:dyDescent="0.2">
      <c r="A482" s="112"/>
    </row>
    <row r="483" spans="1:1" s="51" customFormat="1" x14ac:dyDescent="0.2">
      <c r="A483" s="112"/>
    </row>
    <row r="484" spans="1:1" s="51" customFormat="1" x14ac:dyDescent="0.2">
      <c r="A484" s="112"/>
    </row>
    <row r="485" spans="1:1" s="51" customFormat="1" x14ac:dyDescent="0.2">
      <c r="A485" s="112"/>
    </row>
    <row r="486" spans="1:1" s="51" customFormat="1" x14ac:dyDescent="0.2">
      <c r="A486" s="112"/>
    </row>
    <row r="487" spans="1:1" s="51" customFormat="1" x14ac:dyDescent="0.2">
      <c r="A487" s="112"/>
    </row>
    <row r="488" spans="1:1" s="51" customFormat="1" x14ac:dyDescent="0.2">
      <c r="A488" s="112"/>
    </row>
    <row r="489" spans="1:1" s="51" customFormat="1" x14ac:dyDescent="0.2">
      <c r="A489" s="112"/>
    </row>
    <row r="490" spans="1:1" s="51" customFormat="1" x14ac:dyDescent="0.2">
      <c r="A490" s="112"/>
    </row>
    <row r="491" spans="1:1" s="51" customFormat="1" x14ac:dyDescent="0.2">
      <c r="A491" s="112"/>
    </row>
    <row r="492" spans="1:1" s="51" customFormat="1" x14ac:dyDescent="0.2">
      <c r="A492" s="112"/>
    </row>
    <row r="493" spans="1:1" s="51" customFormat="1" x14ac:dyDescent="0.2">
      <c r="A493" s="112"/>
    </row>
    <row r="494" spans="1:1" s="51" customFormat="1" x14ac:dyDescent="0.2">
      <c r="A494" s="112"/>
    </row>
    <row r="495" spans="1:1" s="51" customFormat="1" x14ac:dyDescent="0.2">
      <c r="A495" s="112"/>
    </row>
    <row r="496" spans="1:1" s="51" customFormat="1" x14ac:dyDescent="0.2">
      <c r="A496" s="112"/>
    </row>
    <row r="497" spans="1:1" s="51" customFormat="1" x14ac:dyDescent="0.2">
      <c r="A497" s="112"/>
    </row>
    <row r="498" spans="1:1" s="51" customFormat="1" x14ac:dyDescent="0.2">
      <c r="A498" s="112"/>
    </row>
    <row r="499" spans="1:1" s="51" customFormat="1" x14ac:dyDescent="0.2">
      <c r="A499" s="112"/>
    </row>
    <row r="500" spans="1:1" s="51" customFormat="1" x14ac:dyDescent="0.2">
      <c r="A500" s="112"/>
    </row>
    <row r="501" spans="1:1" s="51" customFormat="1" x14ac:dyDescent="0.2">
      <c r="A501" s="112"/>
    </row>
    <row r="502" spans="1:1" s="51" customFormat="1" x14ac:dyDescent="0.2">
      <c r="A502" s="112"/>
    </row>
    <row r="503" spans="1:1" s="51" customFormat="1" x14ac:dyDescent="0.2">
      <c r="A503" s="112"/>
    </row>
    <row r="504" spans="1:1" s="51" customFormat="1" x14ac:dyDescent="0.2">
      <c r="A504" s="112"/>
    </row>
    <row r="505" spans="1:1" s="51" customFormat="1" x14ac:dyDescent="0.2">
      <c r="A505" s="112"/>
    </row>
    <row r="506" spans="1:1" s="51" customFormat="1" x14ac:dyDescent="0.2">
      <c r="A506" s="112"/>
    </row>
    <row r="507" spans="1:1" s="51" customFormat="1" x14ac:dyDescent="0.2">
      <c r="A507" s="112"/>
    </row>
    <row r="508" spans="1:1" s="51" customFormat="1" x14ac:dyDescent="0.2">
      <c r="A508" s="112"/>
    </row>
    <row r="509" spans="1:1" s="51" customFormat="1" x14ac:dyDescent="0.2">
      <c r="A509" s="112"/>
    </row>
    <row r="510" spans="1:1" s="51" customFormat="1" x14ac:dyDescent="0.2">
      <c r="A510" s="112"/>
    </row>
    <row r="511" spans="1:1" s="51" customFormat="1" x14ac:dyDescent="0.2">
      <c r="A511" s="112"/>
    </row>
    <row r="512" spans="1:1" s="51" customFormat="1" x14ac:dyDescent="0.2">
      <c r="A512" s="112"/>
    </row>
    <row r="513" spans="1:1" s="51" customFormat="1" x14ac:dyDescent="0.2">
      <c r="A513" s="112"/>
    </row>
    <row r="514" spans="1:1" s="51" customFormat="1" x14ac:dyDescent="0.2">
      <c r="A514" s="112"/>
    </row>
    <row r="515" spans="1:1" s="51" customFormat="1" x14ac:dyDescent="0.2">
      <c r="A515" s="112"/>
    </row>
    <row r="516" spans="1:1" s="51" customFormat="1" x14ac:dyDescent="0.2">
      <c r="A516" s="112"/>
    </row>
    <row r="517" spans="1:1" s="51" customFormat="1" x14ac:dyDescent="0.2">
      <c r="A517" s="112"/>
    </row>
    <row r="518" spans="1:1" s="51" customFormat="1" x14ac:dyDescent="0.2">
      <c r="A518" s="112"/>
    </row>
    <row r="519" spans="1:1" s="51" customFormat="1" x14ac:dyDescent="0.2">
      <c r="A519" s="112"/>
    </row>
    <row r="520" spans="1:1" s="51" customFormat="1" x14ac:dyDescent="0.2">
      <c r="A520" s="112"/>
    </row>
    <row r="521" spans="1:1" s="51" customFormat="1" x14ac:dyDescent="0.2">
      <c r="A521" s="112"/>
    </row>
    <row r="522" spans="1:1" s="51" customFormat="1" x14ac:dyDescent="0.2">
      <c r="A522" s="112"/>
    </row>
    <row r="523" spans="1:1" s="51" customFormat="1" x14ac:dyDescent="0.2">
      <c r="A523" s="112"/>
    </row>
    <row r="524" spans="1:1" s="51" customFormat="1" x14ac:dyDescent="0.2">
      <c r="A524" s="112"/>
    </row>
    <row r="525" spans="1:1" s="51" customFormat="1" x14ac:dyDescent="0.2">
      <c r="A525" s="112"/>
    </row>
    <row r="526" spans="1:1" s="51" customFormat="1" x14ac:dyDescent="0.2">
      <c r="A526" s="112"/>
    </row>
    <row r="527" spans="1:1" s="51" customFormat="1" x14ac:dyDescent="0.2">
      <c r="A527" s="112"/>
    </row>
    <row r="528" spans="1:1" s="51" customFormat="1" x14ac:dyDescent="0.2">
      <c r="A528" s="112"/>
    </row>
    <row r="529" spans="1:1" s="51" customFormat="1" x14ac:dyDescent="0.2">
      <c r="A529" s="112"/>
    </row>
    <row r="530" spans="1:1" s="51" customFormat="1" x14ac:dyDescent="0.2">
      <c r="A530" s="112"/>
    </row>
    <row r="531" spans="1:1" s="51" customFormat="1" x14ac:dyDescent="0.2">
      <c r="A531" s="112"/>
    </row>
    <row r="532" spans="1:1" s="51" customFormat="1" x14ac:dyDescent="0.2">
      <c r="A532" s="112"/>
    </row>
    <row r="533" spans="1:1" s="51" customFormat="1" x14ac:dyDescent="0.2">
      <c r="A533" s="112"/>
    </row>
    <row r="534" spans="1:1" s="51" customFormat="1" x14ac:dyDescent="0.2">
      <c r="A534" s="112"/>
    </row>
    <row r="535" spans="1:1" s="51" customFormat="1" x14ac:dyDescent="0.2">
      <c r="A535" s="112"/>
    </row>
    <row r="536" spans="1:1" s="51" customFormat="1" x14ac:dyDescent="0.2">
      <c r="A536" s="112"/>
    </row>
    <row r="537" spans="1:1" s="51" customFormat="1" x14ac:dyDescent="0.2">
      <c r="A537" s="112"/>
    </row>
    <row r="538" spans="1:1" s="51" customFormat="1" x14ac:dyDescent="0.2">
      <c r="A538" s="112"/>
    </row>
    <row r="539" spans="1:1" s="51" customFormat="1" x14ac:dyDescent="0.2">
      <c r="A539" s="112"/>
    </row>
    <row r="540" spans="1:1" s="51" customFormat="1" x14ac:dyDescent="0.2">
      <c r="A540" s="112"/>
    </row>
    <row r="541" spans="1:1" s="51" customFormat="1" x14ac:dyDescent="0.2">
      <c r="A541" s="112"/>
    </row>
    <row r="542" spans="1:1" s="51" customFormat="1" x14ac:dyDescent="0.2">
      <c r="A542" s="112"/>
    </row>
    <row r="543" spans="1:1" s="51" customFormat="1" x14ac:dyDescent="0.2">
      <c r="A543" s="112"/>
    </row>
    <row r="544" spans="1:1" s="51" customFormat="1" x14ac:dyDescent="0.2">
      <c r="A544" s="112"/>
    </row>
    <row r="545" spans="1:1" s="51" customFormat="1" x14ac:dyDescent="0.2">
      <c r="A545" s="112"/>
    </row>
    <row r="546" spans="1:1" s="51" customFormat="1" x14ac:dyDescent="0.2">
      <c r="A546" s="112"/>
    </row>
    <row r="547" spans="1:1" s="51" customFormat="1" x14ac:dyDescent="0.2">
      <c r="A547" s="112"/>
    </row>
    <row r="548" spans="1:1" s="51" customFormat="1" x14ac:dyDescent="0.2">
      <c r="A548" s="112"/>
    </row>
    <row r="549" spans="1:1" s="51" customFormat="1" x14ac:dyDescent="0.2">
      <c r="A549" s="112"/>
    </row>
    <row r="550" spans="1:1" s="51" customFormat="1" x14ac:dyDescent="0.2">
      <c r="A550" s="112"/>
    </row>
    <row r="551" spans="1:1" s="51" customFormat="1" x14ac:dyDescent="0.2">
      <c r="A551" s="112"/>
    </row>
    <row r="552" spans="1:1" s="51" customFormat="1" x14ac:dyDescent="0.2">
      <c r="A552" s="112"/>
    </row>
    <row r="553" spans="1:1" s="51" customFormat="1" x14ac:dyDescent="0.2">
      <c r="A553" s="112"/>
    </row>
    <row r="554" spans="1:1" s="51" customFormat="1" x14ac:dyDescent="0.2">
      <c r="A554" s="112"/>
    </row>
    <row r="555" spans="1:1" s="51" customFormat="1" x14ac:dyDescent="0.2">
      <c r="A555" s="112"/>
    </row>
    <row r="556" spans="1:1" s="51" customFormat="1" x14ac:dyDescent="0.2">
      <c r="A556" s="112"/>
    </row>
    <row r="557" spans="1:1" s="51" customFormat="1" x14ac:dyDescent="0.2">
      <c r="A557" s="112"/>
    </row>
    <row r="558" spans="1:1" s="51" customFormat="1" x14ac:dyDescent="0.2">
      <c r="A558" s="112"/>
    </row>
    <row r="559" spans="1:1" s="51" customFormat="1" x14ac:dyDescent="0.2">
      <c r="A559" s="112"/>
    </row>
    <row r="560" spans="1:1" s="51" customFormat="1" x14ac:dyDescent="0.2">
      <c r="A560" s="112"/>
    </row>
    <row r="561" spans="1:1" s="51" customFormat="1" x14ac:dyDescent="0.2">
      <c r="A561" s="112"/>
    </row>
    <row r="562" spans="1:1" s="51" customFormat="1" x14ac:dyDescent="0.2">
      <c r="A562" s="112"/>
    </row>
    <row r="563" spans="1:1" s="51" customFormat="1" x14ac:dyDescent="0.2">
      <c r="A563" s="112"/>
    </row>
    <row r="564" spans="1:1" s="51" customFormat="1" x14ac:dyDescent="0.2">
      <c r="A564" s="112"/>
    </row>
    <row r="565" spans="1:1" s="51" customFormat="1" x14ac:dyDescent="0.2">
      <c r="A565" s="112"/>
    </row>
    <row r="566" spans="1:1" s="51" customFormat="1" x14ac:dyDescent="0.2">
      <c r="A566" s="112"/>
    </row>
    <row r="567" spans="1:1" s="51" customFormat="1" x14ac:dyDescent="0.2">
      <c r="A567" s="112"/>
    </row>
    <row r="568" spans="1:1" s="51" customFormat="1" x14ac:dyDescent="0.2">
      <c r="A568" s="112"/>
    </row>
    <row r="569" spans="1:1" s="51" customFormat="1" x14ac:dyDescent="0.2">
      <c r="A569" s="112"/>
    </row>
    <row r="570" spans="1:1" s="51" customFormat="1" x14ac:dyDescent="0.2">
      <c r="A570" s="112"/>
    </row>
    <row r="571" spans="1:1" s="51" customFormat="1" x14ac:dyDescent="0.2">
      <c r="A571" s="112"/>
    </row>
    <row r="572" spans="1:1" s="51" customFormat="1" x14ac:dyDescent="0.2">
      <c r="A572" s="112"/>
    </row>
    <row r="573" spans="1:1" s="51" customFormat="1" x14ac:dyDescent="0.2">
      <c r="A573" s="112"/>
    </row>
    <row r="574" spans="1:1" s="51" customFormat="1" x14ac:dyDescent="0.2">
      <c r="A574" s="112"/>
    </row>
    <row r="575" spans="1:1" s="51" customFormat="1" x14ac:dyDescent="0.2">
      <c r="A575" s="112"/>
    </row>
    <row r="576" spans="1:1" s="51" customFormat="1" x14ac:dyDescent="0.2">
      <c r="A576" s="112"/>
    </row>
    <row r="577" spans="1:1" s="51" customFormat="1" x14ac:dyDescent="0.2">
      <c r="A577" s="112"/>
    </row>
    <row r="578" spans="1:1" s="51" customFormat="1" x14ac:dyDescent="0.2">
      <c r="A578" s="112"/>
    </row>
    <row r="579" spans="1:1" s="51" customFormat="1" x14ac:dyDescent="0.2">
      <c r="A579" s="112"/>
    </row>
    <row r="580" spans="1:1" s="51" customFormat="1" x14ac:dyDescent="0.2">
      <c r="A580" s="112"/>
    </row>
    <row r="581" spans="1:1" s="51" customFormat="1" x14ac:dyDescent="0.2">
      <c r="A581" s="112"/>
    </row>
    <row r="582" spans="1:1" s="51" customFormat="1" x14ac:dyDescent="0.2">
      <c r="A582" s="112"/>
    </row>
    <row r="583" spans="1:1" s="51" customFormat="1" x14ac:dyDescent="0.2">
      <c r="A583" s="112"/>
    </row>
    <row r="584" spans="1:1" s="51" customFormat="1" x14ac:dyDescent="0.2">
      <c r="A584" s="112"/>
    </row>
    <row r="585" spans="1:1" s="51" customFormat="1" x14ac:dyDescent="0.2">
      <c r="A585" s="112"/>
    </row>
    <row r="586" spans="1:1" s="51" customFormat="1" x14ac:dyDescent="0.2">
      <c r="A586" s="112"/>
    </row>
    <row r="587" spans="1:1" s="51" customFormat="1" x14ac:dyDescent="0.2">
      <c r="A587" s="112"/>
    </row>
    <row r="588" spans="1:1" s="51" customFormat="1" x14ac:dyDescent="0.2">
      <c r="A588" s="112"/>
    </row>
    <row r="589" spans="1:1" s="51" customFormat="1" x14ac:dyDescent="0.2">
      <c r="A589" s="112"/>
    </row>
    <row r="590" spans="1:1" s="51" customFormat="1" x14ac:dyDescent="0.2">
      <c r="A590" s="112"/>
    </row>
    <row r="591" spans="1:1" s="51" customFormat="1" x14ac:dyDescent="0.2">
      <c r="A591" s="112"/>
    </row>
    <row r="592" spans="1:1" s="51" customFormat="1" x14ac:dyDescent="0.2">
      <c r="A592" s="112"/>
    </row>
    <row r="593" spans="1:1" s="51" customFormat="1" x14ac:dyDescent="0.2">
      <c r="A593" s="112"/>
    </row>
    <row r="594" spans="1:1" s="51" customFormat="1" x14ac:dyDescent="0.2">
      <c r="A594" s="112"/>
    </row>
    <row r="595" spans="1:1" s="51" customFormat="1" x14ac:dyDescent="0.2">
      <c r="A595" s="112"/>
    </row>
    <row r="596" spans="1:1" s="51" customFormat="1" x14ac:dyDescent="0.2">
      <c r="A596" s="112"/>
    </row>
    <row r="597" spans="1:1" s="51" customFormat="1" x14ac:dyDescent="0.2">
      <c r="A597" s="112"/>
    </row>
    <row r="598" spans="1:1" s="51" customFormat="1" x14ac:dyDescent="0.2">
      <c r="A598" s="112"/>
    </row>
    <row r="599" spans="1:1" s="51" customFormat="1" x14ac:dyDescent="0.2">
      <c r="A599" s="112"/>
    </row>
    <row r="600" spans="1:1" s="51" customFormat="1" x14ac:dyDescent="0.2">
      <c r="A600" s="112"/>
    </row>
    <row r="601" spans="1:1" s="51" customFormat="1" x14ac:dyDescent="0.2">
      <c r="A601" s="112"/>
    </row>
    <row r="602" spans="1:1" s="51" customFormat="1" x14ac:dyDescent="0.2">
      <c r="A602" s="112"/>
    </row>
    <row r="603" spans="1:1" s="51" customFormat="1" x14ac:dyDescent="0.2">
      <c r="A603" s="112"/>
    </row>
    <row r="604" spans="1:1" s="51" customFormat="1" x14ac:dyDescent="0.2">
      <c r="A604" s="112"/>
    </row>
    <row r="605" spans="1:1" s="51" customFormat="1" x14ac:dyDescent="0.2">
      <c r="A605" s="112"/>
    </row>
    <row r="606" spans="1:1" s="51" customFormat="1" x14ac:dyDescent="0.2">
      <c r="A606" s="112"/>
    </row>
    <row r="607" spans="1:1" s="51" customFormat="1" x14ac:dyDescent="0.2">
      <c r="A607" s="112"/>
    </row>
    <row r="608" spans="1:1" s="51" customFormat="1" x14ac:dyDescent="0.2">
      <c r="A608" s="112"/>
    </row>
    <row r="609" spans="1:1" s="51" customFormat="1" x14ac:dyDescent="0.2">
      <c r="A609" s="112"/>
    </row>
    <row r="610" spans="1:1" s="51" customFormat="1" x14ac:dyDescent="0.2">
      <c r="A610" s="112"/>
    </row>
    <row r="611" spans="1:1" s="51" customFormat="1" x14ac:dyDescent="0.2">
      <c r="A611" s="112"/>
    </row>
    <row r="612" spans="1:1" s="51" customFormat="1" x14ac:dyDescent="0.2">
      <c r="A612" s="112"/>
    </row>
    <row r="613" spans="1:1" s="51" customFormat="1" x14ac:dyDescent="0.2">
      <c r="A613" s="112"/>
    </row>
    <row r="614" spans="1:1" s="51" customFormat="1" x14ac:dyDescent="0.2">
      <c r="A614" s="112"/>
    </row>
    <row r="615" spans="1:1" s="51" customFormat="1" x14ac:dyDescent="0.2">
      <c r="A615" s="112"/>
    </row>
    <row r="616" spans="1:1" s="51" customFormat="1" x14ac:dyDescent="0.2">
      <c r="A616" s="112"/>
    </row>
    <row r="617" spans="1:1" s="51" customFormat="1" x14ac:dyDescent="0.2">
      <c r="A617" s="112"/>
    </row>
    <row r="618" spans="1:1" s="51" customFormat="1" x14ac:dyDescent="0.2">
      <c r="A618" s="112"/>
    </row>
    <row r="619" spans="1:1" s="51" customFormat="1" x14ac:dyDescent="0.2">
      <c r="A619" s="112"/>
    </row>
    <row r="620" spans="1:1" s="51" customFormat="1" x14ac:dyDescent="0.2">
      <c r="A620" s="112"/>
    </row>
    <row r="621" spans="1:1" s="51" customFormat="1" x14ac:dyDescent="0.2">
      <c r="A621" s="112"/>
    </row>
    <row r="622" spans="1:1" s="51" customFormat="1" x14ac:dyDescent="0.2">
      <c r="A622" s="112"/>
    </row>
    <row r="623" spans="1:1" s="51" customFormat="1" x14ac:dyDescent="0.2">
      <c r="A623" s="112"/>
    </row>
    <row r="624" spans="1:1" s="51" customFormat="1" x14ac:dyDescent="0.2">
      <c r="A624" s="112"/>
    </row>
    <row r="625" spans="1:1" s="51" customFormat="1" x14ac:dyDescent="0.2">
      <c r="A625" s="112"/>
    </row>
    <row r="626" spans="1:1" s="51" customFormat="1" x14ac:dyDescent="0.2">
      <c r="A626" s="112"/>
    </row>
    <row r="627" spans="1:1" s="51" customFormat="1" x14ac:dyDescent="0.2">
      <c r="A627" s="112"/>
    </row>
    <row r="628" spans="1:1" s="51" customFormat="1" x14ac:dyDescent="0.2">
      <c r="A628" s="112"/>
    </row>
    <row r="629" spans="1:1" s="51" customFormat="1" x14ac:dyDescent="0.2">
      <c r="A629" s="112"/>
    </row>
    <row r="630" spans="1:1" s="51" customFormat="1" x14ac:dyDescent="0.2">
      <c r="A630" s="112"/>
    </row>
    <row r="631" spans="1:1" s="51" customFormat="1" x14ac:dyDescent="0.2">
      <c r="A631" s="112"/>
    </row>
    <row r="632" spans="1:1" s="51" customFormat="1" x14ac:dyDescent="0.2">
      <c r="A632" s="112"/>
    </row>
    <row r="633" spans="1:1" s="51" customFormat="1" x14ac:dyDescent="0.2">
      <c r="A633" s="112"/>
    </row>
    <row r="634" spans="1:1" s="51" customFormat="1" x14ac:dyDescent="0.2">
      <c r="A634" s="112"/>
    </row>
    <row r="635" spans="1:1" s="51" customFormat="1" x14ac:dyDescent="0.2">
      <c r="A635" s="112"/>
    </row>
    <row r="636" spans="1:1" s="51" customFormat="1" x14ac:dyDescent="0.2">
      <c r="A636" s="112"/>
    </row>
    <row r="637" spans="1:1" s="51" customFormat="1" x14ac:dyDescent="0.2">
      <c r="A637" s="112"/>
    </row>
    <row r="638" spans="1:1" s="51" customFormat="1" x14ac:dyDescent="0.2">
      <c r="A638" s="112"/>
    </row>
    <row r="639" spans="1:1" s="51" customFormat="1" x14ac:dyDescent="0.2">
      <c r="A639" s="112"/>
    </row>
    <row r="640" spans="1:1" s="51" customFormat="1" x14ac:dyDescent="0.2">
      <c r="A640" s="112"/>
    </row>
    <row r="641" spans="1:1" s="51" customFormat="1" x14ac:dyDescent="0.2">
      <c r="A641" s="112"/>
    </row>
    <row r="642" spans="1:1" s="51" customFormat="1" x14ac:dyDescent="0.2">
      <c r="A642" s="112"/>
    </row>
    <row r="643" spans="1:1" s="51" customFormat="1" x14ac:dyDescent="0.2">
      <c r="A643" s="112"/>
    </row>
    <row r="644" spans="1:1" s="51" customFormat="1" x14ac:dyDescent="0.2">
      <c r="A644" s="112"/>
    </row>
    <row r="645" spans="1:1" s="51" customFormat="1" x14ac:dyDescent="0.2">
      <c r="A645" s="112"/>
    </row>
    <row r="646" spans="1:1" s="51" customFormat="1" x14ac:dyDescent="0.2">
      <c r="A646" s="112"/>
    </row>
    <row r="647" spans="1:1" s="51" customFormat="1" x14ac:dyDescent="0.2">
      <c r="A647" s="112"/>
    </row>
    <row r="648" spans="1:1" s="51" customFormat="1" x14ac:dyDescent="0.2">
      <c r="A648" s="112"/>
    </row>
    <row r="649" spans="1:1" s="51" customFormat="1" x14ac:dyDescent="0.2">
      <c r="A649" s="112"/>
    </row>
    <row r="650" spans="1:1" s="51" customFormat="1" x14ac:dyDescent="0.2">
      <c r="A650" s="112"/>
    </row>
    <row r="651" spans="1:1" s="51" customFormat="1" x14ac:dyDescent="0.2">
      <c r="A651" s="112"/>
    </row>
    <row r="652" spans="1:1" s="51" customFormat="1" x14ac:dyDescent="0.2">
      <c r="A652" s="112"/>
    </row>
    <row r="653" spans="1:1" s="51" customFormat="1" x14ac:dyDescent="0.2">
      <c r="A653" s="112"/>
    </row>
    <row r="654" spans="1:1" s="51" customFormat="1" x14ac:dyDescent="0.2">
      <c r="A654" s="112"/>
    </row>
    <row r="655" spans="1:1" s="51" customFormat="1" x14ac:dyDescent="0.2">
      <c r="A655" s="112"/>
    </row>
    <row r="656" spans="1:1" s="51" customFormat="1" x14ac:dyDescent="0.2">
      <c r="A656" s="112"/>
    </row>
    <row r="657" spans="1:1" s="51" customFormat="1" x14ac:dyDescent="0.2">
      <c r="A657" s="112"/>
    </row>
    <row r="658" spans="1:1" s="51" customFormat="1" x14ac:dyDescent="0.2">
      <c r="A658" s="112"/>
    </row>
    <row r="659" spans="1:1" s="51" customFormat="1" x14ac:dyDescent="0.2">
      <c r="A659" s="112"/>
    </row>
    <row r="660" spans="1:1" s="51" customFormat="1" x14ac:dyDescent="0.2">
      <c r="A660" s="112"/>
    </row>
    <row r="661" spans="1:1" s="51" customFormat="1" x14ac:dyDescent="0.2">
      <c r="A661" s="112"/>
    </row>
    <row r="662" spans="1:1" s="51" customFormat="1" x14ac:dyDescent="0.2">
      <c r="A662" s="112"/>
    </row>
    <row r="663" spans="1:1" s="51" customFormat="1" x14ac:dyDescent="0.2">
      <c r="A663" s="112"/>
    </row>
    <row r="664" spans="1:1" s="51" customFormat="1" x14ac:dyDescent="0.2">
      <c r="A664" s="112"/>
    </row>
    <row r="665" spans="1:1" s="51" customFormat="1" x14ac:dyDescent="0.2">
      <c r="A665" s="112"/>
    </row>
    <row r="666" spans="1:1" s="51" customFormat="1" x14ac:dyDescent="0.2">
      <c r="A666" s="112"/>
    </row>
    <row r="667" spans="1:1" s="51" customFormat="1" x14ac:dyDescent="0.2">
      <c r="A667" s="112"/>
    </row>
    <row r="668" spans="1:1" s="51" customFormat="1" x14ac:dyDescent="0.2">
      <c r="A668" s="112"/>
    </row>
    <row r="669" spans="1:1" s="51" customFormat="1" x14ac:dyDescent="0.2">
      <c r="A669" s="112"/>
    </row>
    <row r="670" spans="1:1" s="51" customFormat="1" x14ac:dyDescent="0.2">
      <c r="A670" s="112"/>
    </row>
    <row r="671" spans="1:1" s="51" customFormat="1" x14ac:dyDescent="0.2">
      <c r="A671" s="112"/>
    </row>
    <row r="672" spans="1:1" s="51" customFormat="1" x14ac:dyDescent="0.2">
      <c r="A672" s="112"/>
    </row>
    <row r="673" spans="1:1" s="51" customFormat="1" x14ac:dyDescent="0.2">
      <c r="A673" s="112"/>
    </row>
    <row r="674" spans="1:1" s="51" customFormat="1" x14ac:dyDescent="0.2">
      <c r="A674" s="112"/>
    </row>
    <row r="675" spans="1:1" s="51" customFormat="1" x14ac:dyDescent="0.2">
      <c r="A675" s="112"/>
    </row>
    <row r="676" spans="1:1" s="51" customFormat="1" x14ac:dyDescent="0.2">
      <c r="A676" s="112"/>
    </row>
    <row r="677" spans="1:1" s="51" customFormat="1" x14ac:dyDescent="0.2">
      <c r="A677" s="112"/>
    </row>
    <row r="678" spans="1:1" s="51" customFormat="1" x14ac:dyDescent="0.2">
      <c r="A678" s="112"/>
    </row>
    <row r="679" spans="1:1" s="51" customFormat="1" x14ac:dyDescent="0.2">
      <c r="A679" s="112"/>
    </row>
    <row r="680" spans="1:1" s="51" customFormat="1" x14ac:dyDescent="0.2">
      <c r="A680" s="112"/>
    </row>
    <row r="681" spans="1:1" s="51" customFormat="1" x14ac:dyDescent="0.2">
      <c r="A681" s="112"/>
    </row>
    <row r="682" spans="1:1" s="51" customFormat="1" x14ac:dyDescent="0.2">
      <c r="A682" s="112"/>
    </row>
    <row r="683" spans="1:1" s="51" customFormat="1" x14ac:dyDescent="0.2">
      <c r="A683" s="112"/>
    </row>
    <row r="684" spans="1:1" s="51" customFormat="1" x14ac:dyDescent="0.2">
      <c r="A684" s="112"/>
    </row>
    <row r="685" spans="1:1" s="51" customFormat="1" x14ac:dyDescent="0.2">
      <c r="A685" s="112"/>
    </row>
    <row r="686" spans="1:1" s="51" customFormat="1" x14ac:dyDescent="0.2">
      <c r="A686" s="112"/>
    </row>
    <row r="687" spans="1:1" s="51" customFormat="1" x14ac:dyDescent="0.2">
      <c r="A687" s="112"/>
    </row>
    <row r="688" spans="1:1" s="51" customFormat="1" x14ac:dyDescent="0.2">
      <c r="A688" s="112"/>
    </row>
    <row r="689" spans="1:1" s="51" customFormat="1" x14ac:dyDescent="0.2">
      <c r="A689" s="112"/>
    </row>
    <row r="690" spans="1:1" s="51" customFormat="1" x14ac:dyDescent="0.2">
      <c r="A690" s="112"/>
    </row>
    <row r="691" spans="1:1" s="51" customFormat="1" x14ac:dyDescent="0.2">
      <c r="A691" s="112"/>
    </row>
    <row r="692" spans="1:1" s="51" customFormat="1" x14ac:dyDescent="0.2">
      <c r="A692" s="112"/>
    </row>
    <row r="693" spans="1:1" s="51" customFormat="1" x14ac:dyDescent="0.2">
      <c r="A693" s="112"/>
    </row>
    <row r="694" spans="1:1" s="51" customFormat="1" x14ac:dyDescent="0.2">
      <c r="A694" s="112"/>
    </row>
    <row r="695" spans="1:1" s="51" customFormat="1" x14ac:dyDescent="0.2">
      <c r="A695" s="112"/>
    </row>
    <row r="696" spans="1:1" s="51" customFormat="1" x14ac:dyDescent="0.2">
      <c r="A696" s="112"/>
    </row>
    <row r="697" spans="1:1" s="51" customFormat="1" x14ac:dyDescent="0.2">
      <c r="A697" s="112"/>
    </row>
    <row r="698" spans="1:1" s="51" customFormat="1" x14ac:dyDescent="0.2">
      <c r="A698" s="112"/>
    </row>
    <row r="699" spans="1:1" s="51" customFormat="1" x14ac:dyDescent="0.2">
      <c r="A699" s="112"/>
    </row>
    <row r="700" spans="1:1" s="51" customFormat="1" x14ac:dyDescent="0.2">
      <c r="A700" s="112"/>
    </row>
    <row r="701" spans="1:1" s="51" customFormat="1" x14ac:dyDescent="0.2">
      <c r="A701" s="112"/>
    </row>
    <row r="702" spans="1:1" s="51" customFormat="1" x14ac:dyDescent="0.2">
      <c r="A702" s="112"/>
    </row>
    <row r="703" spans="1:1" s="51" customFormat="1" x14ac:dyDescent="0.2">
      <c r="A703" s="112"/>
    </row>
    <row r="704" spans="1:1" s="51" customFormat="1" x14ac:dyDescent="0.2">
      <c r="A704" s="112"/>
    </row>
    <row r="705" spans="1:1" s="51" customFormat="1" x14ac:dyDescent="0.2">
      <c r="A705" s="112"/>
    </row>
    <row r="706" spans="1:1" s="51" customFormat="1" x14ac:dyDescent="0.2">
      <c r="A706" s="112"/>
    </row>
    <row r="707" spans="1:1" s="51" customFormat="1" x14ac:dyDescent="0.2">
      <c r="A707" s="112"/>
    </row>
    <row r="708" spans="1:1" s="51" customFormat="1" x14ac:dyDescent="0.2">
      <c r="A708" s="112"/>
    </row>
    <row r="709" spans="1:1" s="51" customFormat="1" x14ac:dyDescent="0.2">
      <c r="A709" s="112"/>
    </row>
    <row r="710" spans="1:1" s="51" customFormat="1" x14ac:dyDescent="0.2">
      <c r="A710" s="112"/>
    </row>
    <row r="711" spans="1:1" s="51" customFormat="1" x14ac:dyDescent="0.2">
      <c r="A711" s="112"/>
    </row>
    <row r="712" spans="1:1" s="51" customFormat="1" x14ac:dyDescent="0.2">
      <c r="A712" s="112"/>
    </row>
    <row r="713" spans="1:1" s="51" customFormat="1" x14ac:dyDescent="0.2">
      <c r="A713" s="112"/>
    </row>
    <row r="714" spans="1:1" s="51" customFormat="1" x14ac:dyDescent="0.2">
      <c r="A714" s="112"/>
    </row>
    <row r="715" spans="1:1" s="51" customFormat="1" x14ac:dyDescent="0.2">
      <c r="A715" s="112"/>
    </row>
    <row r="716" spans="1:1" s="51" customFormat="1" x14ac:dyDescent="0.2">
      <c r="A716" s="112"/>
    </row>
    <row r="717" spans="1:1" s="51" customFormat="1" x14ac:dyDescent="0.2">
      <c r="A717" s="112"/>
    </row>
    <row r="718" spans="1:1" s="51" customFormat="1" x14ac:dyDescent="0.2">
      <c r="A718" s="112"/>
    </row>
    <row r="719" spans="1:1" s="51" customFormat="1" x14ac:dyDescent="0.2">
      <c r="A719" s="112"/>
    </row>
    <row r="720" spans="1:1" s="51" customFormat="1" x14ac:dyDescent="0.2">
      <c r="A720" s="112"/>
    </row>
    <row r="721" spans="1:1" s="51" customFormat="1" x14ac:dyDescent="0.2">
      <c r="A721" s="112"/>
    </row>
    <row r="722" spans="1:1" s="51" customFormat="1" x14ac:dyDescent="0.2">
      <c r="A722" s="112"/>
    </row>
    <row r="723" spans="1:1" s="51" customFormat="1" x14ac:dyDescent="0.2">
      <c r="A723" s="112"/>
    </row>
    <row r="724" spans="1:1" s="51" customFormat="1" x14ac:dyDescent="0.2">
      <c r="A724" s="112"/>
    </row>
    <row r="725" spans="1:1" s="51" customFormat="1" x14ac:dyDescent="0.2">
      <c r="A725" s="112"/>
    </row>
    <row r="726" spans="1:1" s="51" customFormat="1" x14ac:dyDescent="0.2">
      <c r="A726" s="112"/>
    </row>
    <row r="727" spans="1:1" s="51" customFormat="1" x14ac:dyDescent="0.2">
      <c r="A727" s="112"/>
    </row>
    <row r="728" spans="1:1" s="51" customFormat="1" x14ac:dyDescent="0.2">
      <c r="A728" s="112"/>
    </row>
    <row r="729" spans="1:1" s="51" customFormat="1" x14ac:dyDescent="0.2">
      <c r="A729" s="112"/>
    </row>
    <row r="730" spans="1:1" s="51" customFormat="1" x14ac:dyDescent="0.2">
      <c r="A730" s="112"/>
    </row>
    <row r="731" spans="1:1" s="51" customFormat="1" x14ac:dyDescent="0.2">
      <c r="A731" s="112"/>
    </row>
    <row r="732" spans="1:1" s="51" customFormat="1" x14ac:dyDescent="0.2">
      <c r="A732" s="112"/>
    </row>
    <row r="733" spans="1:1" s="51" customFormat="1" x14ac:dyDescent="0.2">
      <c r="A733" s="112"/>
    </row>
    <row r="734" spans="1:1" s="51" customFormat="1" x14ac:dyDescent="0.2">
      <c r="A734" s="112"/>
    </row>
    <row r="735" spans="1:1" s="51" customFormat="1" x14ac:dyDescent="0.2">
      <c r="A735" s="112"/>
    </row>
    <row r="736" spans="1:1" s="51" customFormat="1" x14ac:dyDescent="0.2">
      <c r="A736" s="112"/>
    </row>
    <row r="737" spans="1:1" s="51" customFormat="1" x14ac:dyDescent="0.2">
      <c r="A737" s="112"/>
    </row>
    <row r="738" spans="1:1" s="51" customFormat="1" x14ac:dyDescent="0.2">
      <c r="A738" s="112"/>
    </row>
    <row r="739" spans="1:1" s="51" customFormat="1" x14ac:dyDescent="0.2">
      <c r="A739" s="112"/>
    </row>
    <row r="740" spans="1:1" s="51" customFormat="1" x14ac:dyDescent="0.2">
      <c r="A740" s="112"/>
    </row>
    <row r="741" spans="1:1" s="51" customFormat="1" x14ac:dyDescent="0.2">
      <c r="A741" s="112"/>
    </row>
    <row r="742" spans="1:1" s="51" customFormat="1" x14ac:dyDescent="0.2">
      <c r="A742" s="112"/>
    </row>
    <row r="743" spans="1:1" s="51" customFormat="1" x14ac:dyDescent="0.2">
      <c r="A743" s="112"/>
    </row>
    <row r="744" spans="1:1" s="51" customFormat="1" x14ac:dyDescent="0.2">
      <c r="A744" s="112"/>
    </row>
    <row r="745" spans="1:1" s="51" customFormat="1" x14ac:dyDescent="0.2">
      <c r="A745" s="112"/>
    </row>
    <row r="746" spans="1:1" s="51" customFormat="1" x14ac:dyDescent="0.2">
      <c r="A746" s="112"/>
    </row>
    <row r="747" spans="1:1" s="51" customFormat="1" x14ac:dyDescent="0.2">
      <c r="A747" s="112"/>
    </row>
    <row r="748" spans="1:1" s="51" customFormat="1" x14ac:dyDescent="0.2">
      <c r="A748" s="112"/>
    </row>
    <row r="749" spans="1:1" s="51" customFormat="1" x14ac:dyDescent="0.2">
      <c r="A749" s="112"/>
    </row>
    <row r="750" spans="1:1" s="51" customFormat="1" x14ac:dyDescent="0.2">
      <c r="A750" s="112"/>
    </row>
    <row r="751" spans="1:1" s="51" customFormat="1" x14ac:dyDescent="0.2">
      <c r="A751" s="112"/>
    </row>
    <row r="752" spans="1:1" s="51" customFormat="1" x14ac:dyDescent="0.2">
      <c r="A752" s="112"/>
    </row>
    <row r="753" spans="1:1" s="51" customFormat="1" x14ac:dyDescent="0.2">
      <c r="A753" s="112"/>
    </row>
    <row r="754" spans="1:1" s="51" customFormat="1" x14ac:dyDescent="0.2">
      <c r="A754" s="112"/>
    </row>
    <row r="755" spans="1:1" s="51" customFormat="1" x14ac:dyDescent="0.2">
      <c r="A755" s="112"/>
    </row>
    <row r="756" spans="1:1" s="51" customFormat="1" x14ac:dyDescent="0.2">
      <c r="A756" s="112"/>
    </row>
    <row r="757" spans="1:1" s="51" customFormat="1" x14ac:dyDescent="0.2">
      <c r="A757" s="112"/>
    </row>
    <row r="758" spans="1:1" s="51" customFormat="1" x14ac:dyDescent="0.2">
      <c r="A758" s="112"/>
    </row>
    <row r="759" spans="1:1" s="51" customFormat="1" x14ac:dyDescent="0.2">
      <c r="A759" s="112"/>
    </row>
    <row r="760" spans="1:1" s="51" customFormat="1" x14ac:dyDescent="0.2">
      <c r="A760" s="112"/>
    </row>
    <row r="761" spans="1:1" s="51" customFormat="1" x14ac:dyDescent="0.2">
      <c r="A761" s="112"/>
    </row>
    <row r="762" spans="1:1" s="51" customFormat="1" x14ac:dyDescent="0.2">
      <c r="A762" s="112"/>
    </row>
    <row r="763" spans="1:1" s="51" customFormat="1" x14ac:dyDescent="0.2">
      <c r="A763" s="112"/>
    </row>
    <row r="764" spans="1:1" s="51" customFormat="1" x14ac:dyDescent="0.2">
      <c r="A764" s="112"/>
    </row>
    <row r="765" spans="1:1" s="51" customFormat="1" x14ac:dyDescent="0.2">
      <c r="A765" s="112"/>
    </row>
    <row r="766" spans="1:1" s="51" customFormat="1" x14ac:dyDescent="0.2">
      <c r="A766" s="112"/>
    </row>
    <row r="767" spans="1:1" s="51" customFormat="1" x14ac:dyDescent="0.2">
      <c r="A767" s="112"/>
    </row>
    <row r="768" spans="1:1" s="51" customFormat="1" x14ac:dyDescent="0.2">
      <c r="A768" s="112"/>
    </row>
    <row r="769" spans="1:1" s="51" customFormat="1" x14ac:dyDescent="0.2">
      <c r="A769" s="112"/>
    </row>
    <row r="770" spans="1:1" s="51" customFormat="1" x14ac:dyDescent="0.2">
      <c r="A770" s="112"/>
    </row>
    <row r="771" spans="1:1" s="51" customFormat="1" x14ac:dyDescent="0.2">
      <c r="A771" s="112"/>
    </row>
    <row r="772" spans="1:1" s="51" customFormat="1" x14ac:dyDescent="0.2">
      <c r="A772" s="112"/>
    </row>
    <row r="773" spans="1:1" s="51" customFormat="1" x14ac:dyDescent="0.2">
      <c r="A773" s="112"/>
    </row>
    <row r="774" spans="1:1" s="51" customFormat="1" x14ac:dyDescent="0.2">
      <c r="A774" s="112"/>
    </row>
    <row r="775" spans="1:1" s="51" customFormat="1" x14ac:dyDescent="0.2">
      <c r="A775" s="112"/>
    </row>
    <row r="776" spans="1:1" s="51" customFormat="1" x14ac:dyDescent="0.2">
      <c r="A776" s="112"/>
    </row>
    <row r="777" spans="1:1" s="51" customFormat="1" x14ac:dyDescent="0.2">
      <c r="A777" s="112"/>
    </row>
    <row r="778" spans="1:1" s="51" customFormat="1" x14ac:dyDescent="0.2">
      <c r="A778" s="112"/>
    </row>
    <row r="779" spans="1:1" s="51" customFormat="1" x14ac:dyDescent="0.2">
      <c r="A779" s="112"/>
    </row>
    <row r="780" spans="1:1" s="51" customFormat="1" x14ac:dyDescent="0.2">
      <c r="A780" s="112"/>
    </row>
    <row r="781" spans="1:1" s="51" customFormat="1" x14ac:dyDescent="0.2">
      <c r="A781" s="112"/>
    </row>
    <row r="782" spans="1:1" s="51" customFormat="1" x14ac:dyDescent="0.2">
      <c r="A782" s="112"/>
    </row>
    <row r="783" spans="1:1" s="51" customFormat="1" x14ac:dyDescent="0.2">
      <c r="A783" s="112"/>
    </row>
    <row r="784" spans="1:1" s="51" customFormat="1" x14ac:dyDescent="0.2">
      <c r="A784" s="112"/>
    </row>
    <row r="785" spans="1:1" s="51" customFormat="1" x14ac:dyDescent="0.2">
      <c r="A785" s="112"/>
    </row>
    <row r="786" spans="1:1" s="51" customFormat="1" x14ac:dyDescent="0.2">
      <c r="A786" s="112"/>
    </row>
    <row r="787" spans="1:1" s="51" customFormat="1" x14ac:dyDescent="0.2">
      <c r="A787" s="112"/>
    </row>
    <row r="788" spans="1:1" s="51" customFormat="1" x14ac:dyDescent="0.2">
      <c r="A788" s="112"/>
    </row>
    <row r="789" spans="1:1" s="51" customFormat="1" x14ac:dyDescent="0.2">
      <c r="A789" s="112"/>
    </row>
    <row r="790" spans="1:1" s="51" customFormat="1" x14ac:dyDescent="0.2">
      <c r="A790" s="112"/>
    </row>
    <row r="791" spans="1:1" s="51" customFormat="1" x14ac:dyDescent="0.2">
      <c r="A791" s="112"/>
    </row>
    <row r="792" spans="1:1" s="51" customFormat="1" x14ac:dyDescent="0.2">
      <c r="A792" s="112"/>
    </row>
    <row r="793" spans="1:1" s="51" customFormat="1" x14ac:dyDescent="0.2">
      <c r="A793" s="112"/>
    </row>
    <row r="794" spans="1:1" s="51" customFormat="1" x14ac:dyDescent="0.2">
      <c r="A794" s="112"/>
    </row>
    <row r="795" spans="1:1" s="51" customFormat="1" x14ac:dyDescent="0.2">
      <c r="A795" s="112"/>
    </row>
    <row r="796" spans="1:1" s="51" customFormat="1" x14ac:dyDescent="0.2">
      <c r="A796" s="112"/>
    </row>
    <row r="797" spans="1:1" s="51" customFormat="1" x14ac:dyDescent="0.2">
      <c r="A797" s="112"/>
    </row>
    <row r="798" spans="1:1" s="51" customFormat="1" x14ac:dyDescent="0.2">
      <c r="A798" s="112"/>
    </row>
    <row r="799" spans="1:1" s="51" customFormat="1" x14ac:dyDescent="0.2">
      <c r="A799" s="112"/>
    </row>
    <row r="800" spans="1:1" s="51" customFormat="1" x14ac:dyDescent="0.2">
      <c r="A800" s="112"/>
    </row>
    <row r="801" spans="1:1" s="51" customFormat="1" x14ac:dyDescent="0.2">
      <c r="A801" s="112"/>
    </row>
    <row r="802" spans="1:1" s="51" customFormat="1" x14ac:dyDescent="0.2">
      <c r="A802" s="112"/>
    </row>
    <row r="803" spans="1:1" s="51" customFormat="1" x14ac:dyDescent="0.2">
      <c r="A803" s="112"/>
    </row>
    <row r="804" spans="1:1" s="51" customFormat="1" x14ac:dyDescent="0.2">
      <c r="A804" s="112"/>
    </row>
    <row r="805" spans="1:1" s="51" customFormat="1" x14ac:dyDescent="0.2">
      <c r="A805" s="112"/>
    </row>
    <row r="806" spans="1:1" s="51" customFormat="1" x14ac:dyDescent="0.2">
      <c r="A806" s="112"/>
    </row>
    <row r="807" spans="1:1" s="51" customFormat="1" x14ac:dyDescent="0.2">
      <c r="A807" s="112"/>
    </row>
    <row r="808" spans="1:1" s="51" customFormat="1" x14ac:dyDescent="0.2">
      <c r="A808" s="112"/>
    </row>
    <row r="809" spans="1:1" s="51" customFormat="1" x14ac:dyDescent="0.2">
      <c r="A809" s="112"/>
    </row>
    <row r="810" spans="1:1" s="51" customFormat="1" x14ac:dyDescent="0.2">
      <c r="A810" s="112"/>
    </row>
    <row r="811" spans="1:1" s="51" customFormat="1" x14ac:dyDescent="0.2">
      <c r="A811" s="112"/>
    </row>
    <row r="812" spans="1:1" s="51" customFormat="1" x14ac:dyDescent="0.2">
      <c r="A812" s="112"/>
    </row>
    <row r="813" spans="1:1" s="51" customFormat="1" x14ac:dyDescent="0.2">
      <c r="A813" s="112"/>
    </row>
    <row r="814" spans="1:1" s="51" customFormat="1" x14ac:dyDescent="0.2">
      <c r="A814" s="112"/>
    </row>
    <row r="815" spans="1:1" s="51" customFormat="1" x14ac:dyDescent="0.2">
      <c r="A815" s="112"/>
    </row>
    <row r="816" spans="1:1" s="51" customFormat="1" x14ac:dyDescent="0.2">
      <c r="A816" s="112"/>
    </row>
    <row r="817" spans="1:1" s="51" customFormat="1" x14ac:dyDescent="0.2">
      <c r="A817" s="112"/>
    </row>
    <row r="818" spans="1:1" s="51" customFormat="1" x14ac:dyDescent="0.2">
      <c r="A818" s="112"/>
    </row>
    <row r="819" spans="1:1" s="51" customFormat="1" x14ac:dyDescent="0.2">
      <c r="A819" s="112"/>
    </row>
    <row r="820" spans="1:1" s="51" customFormat="1" x14ac:dyDescent="0.2">
      <c r="A820" s="112"/>
    </row>
    <row r="821" spans="1:1" s="51" customFormat="1" x14ac:dyDescent="0.2">
      <c r="A821" s="112"/>
    </row>
    <row r="822" spans="1:1" s="51" customFormat="1" x14ac:dyDescent="0.2">
      <c r="A822" s="112"/>
    </row>
    <row r="823" spans="1:1" s="51" customFormat="1" x14ac:dyDescent="0.2">
      <c r="A823" s="112"/>
    </row>
    <row r="824" spans="1:1" s="51" customFormat="1" x14ac:dyDescent="0.2">
      <c r="A824" s="112"/>
    </row>
    <row r="825" spans="1:1" s="51" customFormat="1" x14ac:dyDescent="0.2">
      <c r="A825" s="112"/>
    </row>
    <row r="826" spans="1:1" s="51" customFormat="1" x14ac:dyDescent="0.2">
      <c r="A826" s="112"/>
    </row>
    <row r="827" spans="1:1" s="51" customFormat="1" x14ac:dyDescent="0.2">
      <c r="A827" s="112"/>
    </row>
    <row r="828" spans="1:1" s="51" customFormat="1" x14ac:dyDescent="0.2">
      <c r="A828" s="112"/>
    </row>
    <row r="829" spans="1:1" s="51" customFormat="1" x14ac:dyDescent="0.2">
      <c r="A829" s="112"/>
    </row>
    <row r="830" spans="1:1" s="51" customFormat="1" x14ac:dyDescent="0.2">
      <c r="A830" s="112"/>
    </row>
    <row r="831" spans="1:1" s="51" customFormat="1" x14ac:dyDescent="0.2">
      <c r="A831" s="112"/>
    </row>
    <row r="832" spans="1:1" s="51" customFormat="1" x14ac:dyDescent="0.2">
      <c r="A832" s="112"/>
    </row>
    <row r="833" spans="1:1" s="51" customFormat="1" x14ac:dyDescent="0.2">
      <c r="A833" s="112"/>
    </row>
    <row r="834" spans="1:1" s="51" customFormat="1" x14ac:dyDescent="0.2">
      <c r="A834" s="112"/>
    </row>
    <row r="835" spans="1:1" s="51" customFormat="1" x14ac:dyDescent="0.2">
      <c r="A835" s="112"/>
    </row>
    <row r="836" spans="1:1" s="51" customFormat="1" x14ac:dyDescent="0.2">
      <c r="A836" s="112"/>
    </row>
    <row r="837" spans="1:1" s="51" customFormat="1" x14ac:dyDescent="0.2">
      <c r="A837" s="112"/>
    </row>
    <row r="838" spans="1:1" s="51" customFormat="1" x14ac:dyDescent="0.2">
      <c r="A838" s="112"/>
    </row>
    <row r="839" spans="1:1" s="51" customFormat="1" x14ac:dyDescent="0.2">
      <c r="A839" s="112"/>
    </row>
    <row r="840" spans="1:1" s="51" customFormat="1" x14ac:dyDescent="0.2">
      <c r="A840" s="112"/>
    </row>
    <row r="841" spans="1:1" s="51" customFormat="1" x14ac:dyDescent="0.2">
      <c r="A841" s="112"/>
    </row>
    <row r="842" spans="1:1" s="51" customFormat="1" x14ac:dyDescent="0.2">
      <c r="A842" s="112"/>
    </row>
    <row r="843" spans="1:1" s="51" customFormat="1" x14ac:dyDescent="0.2">
      <c r="A843" s="112"/>
    </row>
    <row r="844" spans="1:1" s="51" customFormat="1" x14ac:dyDescent="0.2">
      <c r="A844" s="112"/>
    </row>
    <row r="845" spans="1:1" s="51" customFormat="1" x14ac:dyDescent="0.2">
      <c r="A845" s="112"/>
    </row>
    <row r="846" spans="1:1" s="51" customFormat="1" x14ac:dyDescent="0.2">
      <c r="A846" s="112"/>
    </row>
    <row r="847" spans="1:1" s="51" customFormat="1" x14ac:dyDescent="0.2">
      <c r="A847" s="112"/>
    </row>
    <row r="848" spans="1:1" s="51" customFormat="1" x14ac:dyDescent="0.2">
      <c r="A848" s="112"/>
    </row>
    <row r="849" spans="1:1" s="51" customFormat="1" x14ac:dyDescent="0.2">
      <c r="A849" s="112"/>
    </row>
    <row r="850" spans="1:1" s="51" customFormat="1" x14ac:dyDescent="0.2">
      <c r="A850" s="112"/>
    </row>
    <row r="851" spans="1:1" s="51" customFormat="1" x14ac:dyDescent="0.2">
      <c r="A851" s="112"/>
    </row>
    <row r="852" spans="1:1" s="51" customFormat="1" x14ac:dyDescent="0.2">
      <c r="A852" s="112"/>
    </row>
    <row r="853" spans="1:1" s="51" customFormat="1" x14ac:dyDescent="0.2">
      <c r="A853" s="112"/>
    </row>
    <row r="854" spans="1:1" s="51" customFormat="1" x14ac:dyDescent="0.2">
      <c r="A854" s="112"/>
    </row>
    <row r="855" spans="1:1" s="51" customFormat="1" x14ac:dyDescent="0.2">
      <c r="A855" s="112"/>
    </row>
    <row r="856" spans="1:1" s="51" customFormat="1" x14ac:dyDescent="0.2">
      <c r="A856" s="112"/>
    </row>
    <row r="857" spans="1:1" s="51" customFormat="1" x14ac:dyDescent="0.2">
      <c r="A857" s="112"/>
    </row>
    <row r="858" spans="1:1" s="51" customFormat="1" x14ac:dyDescent="0.2">
      <c r="A858" s="112"/>
    </row>
    <row r="859" spans="1:1" s="51" customFormat="1" x14ac:dyDescent="0.2">
      <c r="A859" s="112"/>
    </row>
    <row r="860" spans="1:1" s="51" customFormat="1" x14ac:dyDescent="0.2">
      <c r="A860" s="112"/>
    </row>
    <row r="861" spans="1:1" s="51" customFormat="1" x14ac:dyDescent="0.2">
      <c r="A861" s="112"/>
    </row>
    <row r="862" spans="1:1" s="51" customFormat="1" x14ac:dyDescent="0.2">
      <c r="A862" s="112"/>
    </row>
    <row r="863" spans="1:1" s="51" customFormat="1" x14ac:dyDescent="0.2">
      <c r="A863" s="112"/>
    </row>
    <row r="864" spans="1:1" s="51" customFormat="1" x14ac:dyDescent="0.2">
      <c r="A864" s="112"/>
    </row>
    <row r="865" spans="1:1" s="51" customFormat="1" x14ac:dyDescent="0.2">
      <c r="A865" s="112"/>
    </row>
    <row r="866" spans="1:1" s="51" customFormat="1" x14ac:dyDescent="0.2">
      <c r="A866" s="112"/>
    </row>
    <row r="867" spans="1:1" s="51" customFormat="1" x14ac:dyDescent="0.2">
      <c r="A867" s="112"/>
    </row>
    <row r="868" spans="1:1" s="51" customFormat="1" x14ac:dyDescent="0.2">
      <c r="A868" s="112"/>
    </row>
    <row r="869" spans="1:1" s="51" customFormat="1" x14ac:dyDescent="0.2">
      <c r="A869" s="112"/>
    </row>
    <row r="870" spans="1:1" s="51" customFormat="1" x14ac:dyDescent="0.2">
      <c r="A870" s="112"/>
    </row>
    <row r="871" spans="1:1" s="51" customFormat="1" x14ac:dyDescent="0.2">
      <c r="A871" s="112"/>
    </row>
    <row r="872" spans="1:1" s="51" customFormat="1" x14ac:dyDescent="0.2">
      <c r="A872" s="112"/>
    </row>
    <row r="873" spans="1:1" s="51" customFormat="1" x14ac:dyDescent="0.2">
      <c r="A873" s="112"/>
    </row>
    <row r="874" spans="1:1" s="51" customFormat="1" x14ac:dyDescent="0.2">
      <c r="A874" s="112"/>
    </row>
    <row r="875" spans="1:1" s="51" customFormat="1" x14ac:dyDescent="0.2">
      <c r="A875" s="112"/>
    </row>
    <row r="876" spans="1:1" s="51" customFormat="1" x14ac:dyDescent="0.2">
      <c r="A876" s="112"/>
    </row>
    <row r="877" spans="1:1" s="51" customFormat="1" x14ac:dyDescent="0.2">
      <c r="A877" s="112"/>
    </row>
    <row r="878" spans="1:1" s="51" customFormat="1" x14ac:dyDescent="0.2">
      <c r="A878" s="112"/>
    </row>
    <row r="879" spans="1:1" s="51" customFormat="1" x14ac:dyDescent="0.2">
      <c r="A879" s="112"/>
    </row>
    <row r="880" spans="1:1" s="51" customFormat="1" x14ac:dyDescent="0.2">
      <c r="A880" s="112"/>
    </row>
    <row r="881" spans="1:1" s="51" customFormat="1" x14ac:dyDescent="0.2">
      <c r="A881" s="112"/>
    </row>
    <row r="882" spans="1:1" s="51" customFormat="1" x14ac:dyDescent="0.2">
      <c r="A882" s="112"/>
    </row>
    <row r="883" spans="1:1" s="51" customFormat="1" x14ac:dyDescent="0.2">
      <c r="A883" s="112"/>
    </row>
    <row r="884" spans="1:1" s="51" customFormat="1" x14ac:dyDescent="0.2">
      <c r="A884" s="112"/>
    </row>
    <row r="885" spans="1:1" s="51" customFormat="1" x14ac:dyDescent="0.2">
      <c r="A885" s="112"/>
    </row>
    <row r="886" spans="1:1" s="51" customFormat="1" x14ac:dyDescent="0.2">
      <c r="A886" s="112"/>
    </row>
    <row r="887" spans="1:1" s="51" customFormat="1" x14ac:dyDescent="0.2">
      <c r="A887" s="112"/>
    </row>
    <row r="888" spans="1:1" s="51" customFormat="1" x14ac:dyDescent="0.2">
      <c r="A888" s="112"/>
    </row>
    <row r="889" spans="1:1" s="51" customFormat="1" x14ac:dyDescent="0.2">
      <c r="A889" s="112"/>
    </row>
    <row r="890" spans="1:1" s="51" customFormat="1" x14ac:dyDescent="0.2">
      <c r="A890" s="112"/>
    </row>
    <row r="891" spans="1:1" s="51" customFormat="1" x14ac:dyDescent="0.2">
      <c r="A891" s="112"/>
    </row>
    <row r="892" spans="1:1" s="51" customFormat="1" x14ac:dyDescent="0.2">
      <c r="A892" s="112"/>
    </row>
    <row r="893" spans="1:1" s="51" customFormat="1" x14ac:dyDescent="0.2">
      <c r="A893" s="112"/>
    </row>
    <row r="894" spans="1:1" s="51" customFormat="1" x14ac:dyDescent="0.2">
      <c r="A894" s="112"/>
    </row>
    <row r="895" spans="1:1" s="51" customFormat="1" x14ac:dyDescent="0.2">
      <c r="A895" s="112"/>
    </row>
    <row r="896" spans="1:1" s="51" customFormat="1" x14ac:dyDescent="0.2">
      <c r="A896" s="112"/>
    </row>
    <row r="897" spans="1:1" s="51" customFormat="1" x14ac:dyDescent="0.2">
      <c r="A897" s="112"/>
    </row>
    <row r="898" spans="1:1" s="51" customFormat="1" x14ac:dyDescent="0.2">
      <c r="A898" s="112"/>
    </row>
    <row r="899" spans="1:1" s="51" customFormat="1" x14ac:dyDescent="0.2">
      <c r="A899" s="112"/>
    </row>
    <row r="900" spans="1:1" s="51" customFormat="1" x14ac:dyDescent="0.2">
      <c r="A900" s="112"/>
    </row>
    <row r="901" spans="1:1" s="51" customFormat="1" x14ac:dyDescent="0.2">
      <c r="A901" s="112"/>
    </row>
    <row r="902" spans="1:1" s="51" customFormat="1" x14ac:dyDescent="0.2">
      <c r="A902" s="112"/>
    </row>
    <row r="903" spans="1:1" s="51" customFormat="1" x14ac:dyDescent="0.2">
      <c r="A903" s="112"/>
    </row>
    <row r="904" spans="1:1" s="51" customFormat="1" x14ac:dyDescent="0.2">
      <c r="A904" s="112"/>
    </row>
    <row r="905" spans="1:1" s="51" customFormat="1" x14ac:dyDescent="0.2">
      <c r="A905" s="112"/>
    </row>
    <row r="906" spans="1:1" s="51" customFormat="1" x14ac:dyDescent="0.2">
      <c r="A906" s="112"/>
    </row>
    <row r="907" spans="1:1" s="51" customFormat="1" x14ac:dyDescent="0.2">
      <c r="A907" s="112"/>
    </row>
    <row r="908" spans="1:1" s="51" customFormat="1" x14ac:dyDescent="0.2">
      <c r="A908" s="112"/>
    </row>
    <row r="909" spans="1:1" s="51" customFormat="1" x14ac:dyDescent="0.2">
      <c r="A909" s="112"/>
    </row>
    <row r="910" spans="1:1" s="51" customFormat="1" x14ac:dyDescent="0.2">
      <c r="A910" s="112"/>
    </row>
    <row r="911" spans="1:1" s="51" customFormat="1" x14ac:dyDescent="0.2">
      <c r="A911" s="112"/>
    </row>
    <row r="912" spans="1:1" s="51" customFormat="1" x14ac:dyDescent="0.2">
      <c r="A912" s="112"/>
    </row>
    <row r="913" spans="1:1" s="51" customFormat="1" x14ac:dyDescent="0.2">
      <c r="A913" s="112"/>
    </row>
    <row r="914" spans="1:1" s="51" customFormat="1" x14ac:dyDescent="0.2">
      <c r="A914" s="112"/>
    </row>
    <row r="915" spans="1:1" s="51" customFormat="1" x14ac:dyDescent="0.2">
      <c r="A915" s="112"/>
    </row>
    <row r="916" spans="1:1" s="51" customFormat="1" x14ac:dyDescent="0.2">
      <c r="A916" s="112"/>
    </row>
    <row r="917" spans="1:1" s="51" customFormat="1" x14ac:dyDescent="0.2">
      <c r="A917" s="112"/>
    </row>
    <row r="918" spans="1:1" s="51" customFormat="1" x14ac:dyDescent="0.2">
      <c r="A918" s="112"/>
    </row>
    <row r="919" spans="1:1" s="51" customFormat="1" x14ac:dyDescent="0.2">
      <c r="A919" s="112"/>
    </row>
    <row r="920" spans="1:1" s="51" customFormat="1" x14ac:dyDescent="0.2">
      <c r="A920" s="112"/>
    </row>
    <row r="921" spans="1:1" s="51" customFormat="1" x14ac:dyDescent="0.2">
      <c r="A921" s="112"/>
    </row>
    <row r="922" spans="1:1" s="51" customFormat="1" x14ac:dyDescent="0.2">
      <c r="A922" s="112"/>
    </row>
    <row r="923" spans="1:1" s="51" customFormat="1" x14ac:dyDescent="0.2">
      <c r="A923" s="112"/>
    </row>
    <row r="924" spans="1:1" s="51" customFormat="1" x14ac:dyDescent="0.2">
      <c r="A924" s="112"/>
    </row>
  </sheetData>
  <mergeCells count="21">
    <mergeCell ref="A8:A9"/>
    <mergeCell ref="P8:P9"/>
    <mergeCell ref="Q8:Q9"/>
    <mergeCell ref="R8:R9"/>
    <mergeCell ref="L8:L9"/>
    <mergeCell ref="M8:O8"/>
    <mergeCell ref="B51:C51"/>
    <mergeCell ref="H8:H9"/>
    <mergeCell ref="I8:I9"/>
    <mergeCell ref="J8:J9"/>
    <mergeCell ref="K8:K9"/>
    <mergeCell ref="D2:J2"/>
    <mergeCell ref="Q2:R2"/>
    <mergeCell ref="E4:H4"/>
    <mergeCell ref="K4:O4"/>
    <mergeCell ref="B8:B9"/>
    <mergeCell ref="C8:C9"/>
    <mergeCell ref="D8:D9"/>
    <mergeCell ref="E8:E9"/>
    <mergeCell ref="F8:F9"/>
    <mergeCell ref="G8:G9"/>
  </mergeCells>
  <phoneticPr fontId="39" type="noConversion"/>
  <printOptions horizontalCentered="1"/>
  <pageMargins left="0.7" right="0.7" top="0.75" bottom="0.75" header="0.3" footer="0.3"/>
  <pageSetup scale="52" orientation="portrait"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28" workbookViewId="0">
      <selection activeCell="H53" sqref="H53"/>
    </sheetView>
  </sheetViews>
  <sheetFormatPr defaultColWidth="8.85546875" defaultRowHeight="15.75" x14ac:dyDescent="0.25"/>
  <cols>
    <col min="1" max="16384" width="8.85546875" style="120"/>
  </cols>
  <sheetData>
    <row r="1" spans="1:10" ht="20.25" x14ac:dyDescent="0.25">
      <c r="A1" s="310" t="s">
        <v>183</v>
      </c>
      <c r="B1" s="310"/>
      <c r="C1" s="310"/>
      <c r="D1" s="310"/>
      <c r="E1" s="310"/>
      <c r="F1" s="310"/>
      <c r="G1" s="310"/>
      <c r="H1" s="310"/>
      <c r="I1" s="310"/>
      <c r="J1" s="310"/>
    </row>
    <row r="3" spans="1:10" x14ac:dyDescent="0.25">
      <c r="A3" s="121" t="s">
        <v>319</v>
      </c>
    </row>
    <row r="4" spans="1:10" x14ac:dyDescent="0.25">
      <c r="A4" s="339" t="s">
        <v>182</v>
      </c>
      <c r="B4" s="339"/>
      <c r="C4" s="339"/>
      <c r="D4" s="339"/>
      <c r="E4" s="339"/>
      <c r="F4" s="339"/>
      <c r="G4" s="339"/>
      <c r="H4" s="339"/>
      <c r="I4" s="339"/>
      <c r="J4" s="339"/>
    </row>
    <row r="6" spans="1:10" x14ac:dyDescent="0.25">
      <c r="A6" s="121" t="s">
        <v>337</v>
      </c>
    </row>
    <row r="7" spans="1:10" x14ac:dyDescent="0.25">
      <c r="A7" s="311" t="s">
        <v>181</v>
      </c>
      <c r="B7" s="311"/>
      <c r="C7" s="311"/>
      <c r="D7" s="311"/>
      <c r="E7" s="311"/>
      <c r="F7" s="311"/>
      <c r="G7" s="311"/>
      <c r="H7" s="311"/>
      <c r="I7" s="311"/>
      <c r="J7" s="311"/>
    </row>
    <row r="8" spans="1:10" x14ac:dyDescent="0.25">
      <c r="A8" s="122"/>
      <c r="B8" s="122"/>
      <c r="C8" s="122"/>
      <c r="D8" s="122"/>
      <c r="E8" s="122"/>
      <c r="F8" s="122"/>
      <c r="G8" s="122"/>
      <c r="H8" s="122"/>
      <c r="I8" s="122"/>
      <c r="J8" s="122"/>
    </row>
    <row r="9" spans="1:10" x14ac:dyDescent="0.25">
      <c r="A9" s="121" t="s">
        <v>180</v>
      </c>
    </row>
    <row r="10" spans="1:10" x14ac:dyDescent="0.25">
      <c r="A10" s="311" t="s">
        <v>179</v>
      </c>
      <c r="B10" s="311"/>
      <c r="C10" s="311"/>
      <c r="D10" s="311"/>
      <c r="E10" s="311"/>
      <c r="F10" s="311"/>
      <c r="G10" s="311"/>
      <c r="H10" s="311"/>
      <c r="I10" s="311"/>
      <c r="J10" s="311"/>
    </row>
    <row r="12" spans="1:10" x14ac:dyDescent="0.25">
      <c r="A12" s="121" t="s">
        <v>178</v>
      </c>
    </row>
    <row r="13" spans="1:10" x14ac:dyDescent="0.25">
      <c r="A13" s="120" t="s">
        <v>177</v>
      </c>
    </row>
    <row r="15" spans="1:10" x14ac:dyDescent="0.25">
      <c r="A15" s="121" t="s">
        <v>176</v>
      </c>
    </row>
    <row r="16" spans="1:10" x14ac:dyDescent="0.25">
      <c r="A16" s="311" t="s">
        <v>175</v>
      </c>
      <c r="B16" s="311"/>
      <c r="C16" s="311"/>
      <c r="D16" s="311"/>
      <c r="E16" s="311"/>
      <c r="F16" s="311"/>
      <c r="G16" s="311"/>
      <c r="H16" s="311"/>
      <c r="I16" s="311"/>
      <c r="J16" s="311"/>
    </row>
    <row r="18" spans="1:10" x14ac:dyDescent="0.25">
      <c r="A18" s="121" t="s">
        <v>174</v>
      </c>
    </row>
    <row r="19" spans="1:10" x14ac:dyDescent="0.25">
      <c r="A19" s="311" t="s">
        <v>173</v>
      </c>
      <c r="B19" s="311"/>
      <c r="C19" s="311"/>
      <c r="D19" s="311"/>
      <c r="E19" s="311"/>
      <c r="F19" s="311"/>
      <c r="G19" s="311"/>
      <c r="H19" s="311"/>
      <c r="I19" s="311"/>
      <c r="J19" s="311"/>
    </row>
    <row r="20" spans="1:10" x14ac:dyDescent="0.25">
      <c r="A20" s="311"/>
      <c r="B20" s="311"/>
      <c r="C20" s="311"/>
      <c r="D20" s="311"/>
      <c r="E20" s="311"/>
      <c r="F20" s="311"/>
      <c r="G20" s="311"/>
      <c r="H20" s="311"/>
      <c r="I20" s="311"/>
      <c r="J20" s="311"/>
    </row>
    <row r="22" spans="1:10" x14ac:dyDescent="0.25">
      <c r="A22" s="121" t="s">
        <v>172</v>
      </c>
    </row>
    <row r="23" spans="1:10" x14ac:dyDescent="0.25">
      <c r="A23" s="311" t="s">
        <v>171</v>
      </c>
      <c r="B23" s="311"/>
      <c r="C23" s="311"/>
      <c r="D23" s="311"/>
      <c r="E23" s="311"/>
      <c r="F23" s="311"/>
      <c r="G23" s="311"/>
      <c r="H23" s="311"/>
      <c r="I23" s="311"/>
      <c r="J23" s="311"/>
    </row>
    <row r="25" spans="1:10" x14ac:dyDescent="0.25">
      <c r="A25" s="121" t="s">
        <v>170</v>
      </c>
    </row>
    <row r="26" spans="1:10" x14ac:dyDescent="0.25">
      <c r="A26" s="339" t="s">
        <v>169</v>
      </c>
      <c r="B26" s="339"/>
      <c r="C26" s="339"/>
      <c r="D26" s="339"/>
      <c r="E26" s="339"/>
      <c r="F26" s="339"/>
      <c r="G26" s="339"/>
      <c r="H26" s="339"/>
      <c r="I26" s="339"/>
      <c r="J26" s="339"/>
    </row>
    <row r="28" spans="1:10" x14ac:dyDescent="0.25">
      <c r="A28" s="121" t="s">
        <v>168</v>
      </c>
    </row>
    <row r="29" spans="1:10" x14ac:dyDescent="0.25">
      <c r="A29" s="339" t="s">
        <v>167</v>
      </c>
      <c r="B29" s="339"/>
      <c r="C29" s="339"/>
      <c r="D29" s="339"/>
      <c r="E29" s="339"/>
      <c r="F29" s="339"/>
      <c r="G29" s="339"/>
      <c r="H29" s="339"/>
      <c r="I29" s="339"/>
      <c r="J29" s="339"/>
    </row>
    <row r="31" spans="1:10" x14ac:dyDescent="0.25">
      <c r="A31" s="121" t="s">
        <v>166</v>
      </c>
    </row>
    <row r="32" spans="1:10" x14ac:dyDescent="0.25">
      <c r="A32" s="311" t="s">
        <v>271</v>
      </c>
      <c r="B32" s="311"/>
      <c r="C32" s="311"/>
      <c r="D32" s="311"/>
      <c r="E32" s="311"/>
      <c r="F32" s="311"/>
      <c r="G32" s="311"/>
      <c r="H32" s="311"/>
      <c r="I32" s="311"/>
      <c r="J32" s="311"/>
    </row>
    <row r="33" spans="1:10" x14ac:dyDescent="0.25">
      <c r="A33" s="311"/>
      <c r="B33" s="311"/>
      <c r="C33" s="311"/>
      <c r="D33" s="311"/>
      <c r="E33" s="311"/>
      <c r="F33" s="311"/>
      <c r="G33" s="311"/>
      <c r="H33" s="311"/>
      <c r="I33" s="311"/>
      <c r="J33" s="311"/>
    </row>
    <row r="34" spans="1:10" x14ac:dyDescent="0.25">
      <c r="A34" s="311"/>
      <c r="B34" s="311"/>
      <c r="C34" s="311"/>
      <c r="D34" s="311"/>
      <c r="E34" s="311"/>
      <c r="F34" s="311"/>
      <c r="G34" s="311"/>
      <c r="H34" s="311"/>
      <c r="I34" s="311"/>
      <c r="J34" s="311"/>
    </row>
    <row r="36" spans="1:10" x14ac:dyDescent="0.25">
      <c r="A36" s="121" t="s">
        <v>270</v>
      </c>
    </row>
    <row r="37" spans="1:10" x14ac:dyDescent="0.25">
      <c r="A37" s="311" t="s">
        <v>269</v>
      </c>
      <c r="B37" s="311"/>
      <c r="C37" s="311"/>
      <c r="D37" s="311"/>
      <c r="E37" s="311"/>
      <c r="F37" s="311"/>
      <c r="G37" s="311"/>
      <c r="H37" s="311"/>
      <c r="I37" s="311"/>
      <c r="J37" s="311"/>
    </row>
    <row r="38" spans="1:10" x14ac:dyDescent="0.25">
      <c r="A38" s="123"/>
      <c r="B38" s="123"/>
      <c r="C38" s="123"/>
      <c r="D38" s="123"/>
      <c r="E38" s="123"/>
      <c r="F38" s="123"/>
      <c r="G38" s="123"/>
      <c r="H38" s="123"/>
      <c r="I38" s="123"/>
      <c r="J38" s="123"/>
    </row>
    <row r="39" spans="1:10" x14ac:dyDescent="0.25">
      <c r="A39" s="121" t="s">
        <v>268</v>
      </c>
    </row>
    <row r="40" spans="1:10" x14ac:dyDescent="0.25">
      <c r="A40" s="311" t="s">
        <v>267</v>
      </c>
      <c r="B40" s="311"/>
      <c r="C40" s="311"/>
      <c r="D40" s="311"/>
      <c r="E40" s="311"/>
      <c r="F40" s="311"/>
      <c r="G40" s="311"/>
      <c r="H40" s="311"/>
      <c r="I40" s="311"/>
      <c r="J40" s="311"/>
    </row>
    <row r="41" spans="1:10" x14ac:dyDescent="0.25">
      <c r="A41" s="311"/>
      <c r="B41" s="311"/>
      <c r="C41" s="311"/>
      <c r="D41" s="311"/>
      <c r="E41" s="311"/>
      <c r="F41" s="311"/>
      <c r="G41" s="311"/>
      <c r="H41" s="311"/>
      <c r="I41" s="311"/>
      <c r="J41" s="311"/>
    </row>
    <row r="42" spans="1:10" x14ac:dyDescent="0.25">
      <c r="A42" s="123"/>
      <c r="B42" s="123"/>
      <c r="C42" s="123"/>
      <c r="D42" s="123"/>
      <c r="E42" s="123"/>
      <c r="F42" s="123"/>
      <c r="G42" s="123"/>
      <c r="H42" s="123"/>
      <c r="I42" s="123"/>
      <c r="J42" s="123"/>
    </row>
    <row r="43" spans="1:10" x14ac:dyDescent="0.25">
      <c r="A43" s="121" t="s">
        <v>266</v>
      </c>
    </row>
    <row r="44" spans="1:10" x14ac:dyDescent="0.25">
      <c r="A44" s="311" t="s">
        <v>265</v>
      </c>
      <c r="B44" s="311"/>
      <c r="C44" s="311"/>
      <c r="D44" s="311"/>
      <c r="E44" s="311"/>
      <c r="F44" s="311"/>
      <c r="G44" s="311"/>
      <c r="H44" s="311"/>
      <c r="I44" s="311"/>
      <c r="J44" s="311"/>
    </row>
    <row r="46" spans="1:10" x14ac:dyDescent="0.25">
      <c r="A46" s="121" t="s">
        <v>264</v>
      </c>
    </row>
    <row r="47" spans="1:10" ht="15.75" customHeight="1" x14ac:dyDescent="0.25">
      <c r="A47" s="311" t="s">
        <v>7</v>
      </c>
      <c r="B47" s="311"/>
      <c r="C47" s="311"/>
      <c r="D47" s="311"/>
      <c r="E47" s="311"/>
      <c r="F47" s="311"/>
      <c r="G47" s="311"/>
      <c r="H47" s="311"/>
      <c r="I47" s="311"/>
      <c r="J47" s="311"/>
    </row>
    <row r="48" spans="1:10" x14ac:dyDescent="0.25">
      <c r="A48" s="311"/>
      <c r="B48" s="311"/>
      <c r="C48" s="311"/>
      <c r="D48" s="311"/>
      <c r="E48" s="311"/>
      <c r="F48" s="311"/>
      <c r="G48" s="311"/>
      <c r="H48" s="311"/>
      <c r="I48" s="311"/>
      <c r="J48" s="311"/>
    </row>
    <row r="49" spans="1:10" x14ac:dyDescent="0.25">
      <c r="A49" s="123"/>
      <c r="B49" s="123"/>
      <c r="C49" s="123"/>
      <c r="D49" s="123"/>
      <c r="E49" s="123"/>
      <c r="F49" s="123"/>
      <c r="G49" s="123"/>
      <c r="H49" s="123"/>
      <c r="I49" s="123"/>
      <c r="J49" s="123"/>
    </row>
    <row r="50" spans="1:10" x14ac:dyDescent="0.25">
      <c r="A50" s="121" t="s">
        <v>263</v>
      </c>
    </row>
    <row r="51" spans="1:10" x14ac:dyDescent="0.25">
      <c r="A51" s="311" t="s">
        <v>262</v>
      </c>
      <c r="B51" s="311"/>
      <c r="C51" s="311"/>
      <c r="D51" s="311"/>
      <c r="E51" s="311"/>
      <c r="F51" s="311"/>
      <c r="G51" s="311"/>
      <c r="H51" s="311"/>
      <c r="I51" s="311"/>
      <c r="J51" s="311"/>
    </row>
    <row r="53" spans="1:10" x14ac:dyDescent="0.25">
      <c r="A53" s="121" t="s">
        <v>261</v>
      </c>
    </row>
    <row r="54" spans="1:10" x14ac:dyDescent="0.25">
      <c r="A54" s="311" t="s">
        <v>260</v>
      </c>
      <c r="B54" s="311"/>
      <c r="C54" s="311"/>
      <c r="D54" s="311"/>
      <c r="E54" s="311"/>
      <c r="F54" s="311"/>
      <c r="G54" s="311"/>
      <c r="H54" s="311"/>
      <c r="I54" s="311"/>
      <c r="J54" s="311"/>
    </row>
    <row r="56" spans="1:10" x14ac:dyDescent="0.25">
      <c r="A56" s="121" t="s">
        <v>259</v>
      </c>
    </row>
    <row r="57" spans="1:10" x14ac:dyDescent="0.25">
      <c r="A57" s="311" t="s">
        <v>258</v>
      </c>
      <c r="B57" s="311"/>
      <c r="C57" s="311"/>
      <c r="D57" s="311"/>
      <c r="E57" s="311"/>
      <c r="F57" s="311"/>
      <c r="G57" s="311"/>
      <c r="H57" s="311"/>
      <c r="I57" s="311"/>
      <c r="J57" s="311"/>
    </row>
    <row r="58" spans="1:10" x14ac:dyDescent="0.25">
      <c r="A58" s="311"/>
      <c r="B58" s="311"/>
      <c r="C58" s="311"/>
      <c r="D58" s="311"/>
      <c r="E58" s="311"/>
      <c r="F58" s="311"/>
      <c r="G58" s="311"/>
      <c r="H58" s="311"/>
      <c r="I58" s="311"/>
      <c r="J58" s="311"/>
    </row>
    <row r="60" spans="1:10" x14ac:dyDescent="0.25">
      <c r="A60" s="121"/>
    </row>
    <row r="61" spans="1:10" x14ac:dyDescent="0.25">
      <c r="A61" s="311"/>
      <c r="B61" s="311"/>
      <c r="C61" s="311"/>
      <c r="D61" s="311"/>
      <c r="E61" s="311"/>
      <c r="F61" s="311"/>
      <c r="G61" s="311"/>
      <c r="H61" s="311"/>
      <c r="I61" s="311"/>
      <c r="J61" s="311"/>
    </row>
    <row r="62" spans="1:10" x14ac:dyDescent="0.25">
      <c r="A62" s="311"/>
      <c r="B62" s="311"/>
      <c r="C62" s="311"/>
      <c r="D62" s="311"/>
      <c r="E62" s="311"/>
      <c r="F62" s="311"/>
      <c r="G62" s="311"/>
      <c r="H62" s="311"/>
      <c r="I62" s="311"/>
      <c r="J62" s="311"/>
    </row>
    <row r="64" spans="1:10" x14ac:dyDescent="0.25">
      <c r="A64" s="121"/>
    </row>
    <row r="65" spans="1:10" x14ac:dyDescent="0.25">
      <c r="A65" s="311"/>
      <c r="B65" s="311"/>
      <c r="C65" s="311"/>
      <c r="D65" s="311"/>
      <c r="E65" s="311"/>
      <c r="F65" s="311"/>
      <c r="G65" s="311"/>
      <c r="H65" s="311"/>
      <c r="I65" s="311"/>
      <c r="J65" s="311"/>
    </row>
    <row r="66" spans="1:10" x14ac:dyDescent="0.25">
      <c r="A66" s="311"/>
      <c r="B66" s="311"/>
      <c r="C66" s="311"/>
      <c r="D66" s="311"/>
      <c r="E66" s="311"/>
      <c r="F66" s="311"/>
      <c r="G66" s="311"/>
      <c r="H66" s="311"/>
      <c r="I66" s="311"/>
      <c r="J66" s="311"/>
    </row>
  </sheetData>
  <mergeCells count="19">
    <mergeCell ref="A1:J1"/>
    <mergeCell ref="A4:J4"/>
    <mergeCell ref="A7:J7"/>
    <mergeCell ref="A10:J10"/>
    <mergeCell ref="A29:J29"/>
    <mergeCell ref="A61:J62"/>
    <mergeCell ref="A65:J66"/>
    <mergeCell ref="A16:J16"/>
    <mergeCell ref="A32:J34"/>
    <mergeCell ref="A51:J51"/>
    <mergeCell ref="A54:J54"/>
    <mergeCell ref="A19:J20"/>
    <mergeCell ref="A23:J23"/>
    <mergeCell ref="A26:J26"/>
    <mergeCell ref="A37:J37"/>
    <mergeCell ref="A40:J41"/>
    <mergeCell ref="A44:J44"/>
    <mergeCell ref="A47:J48"/>
    <mergeCell ref="A57:J58"/>
  </mergeCells>
  <phoneticPr fontId="39" type="noConversion"/>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49"/>
  <sheetViews>
    <sheetView view="pageLayout" workbookViewId="0">
      <selection activeCell="A47" sqref="A47"/>
    </sheetView>
  </sheetViews>
  <sheetFormatPr defaultColWidth="8.85546875" defaultRowHeight="15" x14ac:dyDescent="0.25"/>
  <cols>
    <col min="1" max="1" width="2" customWidth="1"/>
    <col min="2" max="13" width="12.7109375" customWidth="1"/>
    <col min="14" max="14" width="1.7109375" customWidth="1"/>
  </cols>
  <sheetData>
    <row r="1" spans="1:13" ht="15.75" thickBot="1" x14ac:dyDescent="0.3">
      <c r="A1" s="133"/>
      <c r="B1" s="340" t="s">
        <v>201</v>
      </c>
      <c r="C1" s="340"/>
      <c r="D1" s="134"/>
      <c r="E1" s="134"/>
      <c r="F1" s="156" t="s">
        <v>200</v>
      </c>
      <c r="G1" s="134"/>
      <c r="H1" s="135"/>
      <c r="I1" s="135"/>
      <c r="J1" s="135"/>
      <c r="K1" s="156" t="s">
        <v>199</v>
      </c>
      <c r="L1" s="135"/>
      <c r="M1" s="134"/>
    </row>
    <row r="2" spans="1:13" ht="15.75" thickBot="1" x14ac:dyDescent="0.3">
      <c r="A2" s="133"/>
      <c r="B2" s="341"/>
      <c r="C2" s="342"/>
      <c r="D2" s="343"/>
      <c r="E2" s="134"/>
      <c r="F2" s="344"/>
      <c r="G2" s="345"/>
      <c r="H2" s="154"/>
      <c r="I2" s="154"/>
      <c r="J2" s="154"/>
      <c r="K2" s="344"/>
      <c r="L2" s="345"/>
      <c r="M2" s="133"/>
    </row>
    <row r="3" spans="1:13" x14ac:dyDescent="0.25">
      <c r="A3" s="133"/>
      <c r="B3" s="155"/>
      <c r="C3" s="155"/>
      <c r="D3" s="155"/>
      <c r="E3" s="134"/>
      <c r="F3" s="153"/>
      <c r="G3" s="153"/>
      <c r="H3" s="154"/>
      <c r="I3" s="154"/>
      <c r="J3" s="154"/>
      <c r="K3" s="153"/>
      <c r="L3" s="153"/>
      <c r="M3" s="133"/>
    </row>
    <row r="4" spans="1:13" ht="15.75" thickBot="1" x14ac:dyDescent="0.3">
      <c r="A4" s="133"/>
      <c r="B4" s="135" t="s">
        <v>198</v>
      </c>
      <c r="C4" s="134"/>
      <c r="D4" s="134"/>
      <c r="E4" s="134"/>
      <c r="F4" s="134"/>
      <c r="G4" s="134"/>
      <c r="H4" s="134"/>
      <c r="I4" s="134"/>
      <c r="J4" s="134"/>
      <c r="K4" s="134"/>
      <c r="L4" s="135"/>
      <c r="M4" s="134"/>
    </row>
    <row r="5" spans="1:13" s="119" customFormat="1" x14ac:dyDescent="0.25">
      <c r="A5" s="133"/>
      <c r="B5" s="151" t="s">
        <v>340</v>
      </c>
      <c r="C5" s="151" t="s">
        <v>341</v>
      </c>
      <c r="D5" s="151" t="s">
        <v>342</v>
      </c>
      <c r="E5" s="151" t="s">
        <v>343</v>
      </c>
      <c r="F5" s="151" t="s">
        <v>344</v>
      </c>
      <c r="G5" s="151" t="s">
        <v>345</v>
      </c>
      <c r="H5" s="151" t="s">
        <v>197</v>
      </c>
      <c r="I5" s="151" t="s">
        <v>196</v>
      </c>
      <c r="J5" s="151" t="s">
        <v>348</v>
      </c>
      <c r="K5" s="152" t="s">
        <v>195</v>
      </c>
      <c r="L5" s="151" t="s">
        <v>194</v>
      </c>
      <c r="M5" s="150" t="s">
        <v>193</v>
      </c>
    </row>
    <row r="6" spans="1:13" s="119" customFormat="1" x14ac:dyDescent="0.25">
      <c r="A6" s="133"/>
      <c r="B6" s="355" t="s">
        <v>185</v>
      </c>
      <c r="C6" s="350" t="s">
        <v>43</v>
      </c>
      <c r="D6" s="350" t="s">
        <v>42</v>
      </c>
      <c r="E6" s="350" t="s">
        <v>192</v>
      </c>
      <c r="F6" s="350" t="s">
        <v>192</v>
      </c>
      <c r="G6" s="350" t="s">
        <v>192</v>
      </c>
      <c r="H6" s="350" t="s">
        <v>192</v>
      </c>
      <c r="I6" s="350" t="s">
        <v>192</v>
      </c>
      <c r="J6" s="350" t="s">
        <v>191</v>
      </c>
      <c r="K6" s="353" t="s">
        <v>356</v>
      </c>
      <c r="L6" s="346" t="s">
        <v>190</v>
      </c>
      <c r="M6" s="348" t="s">
        <v>189</v>
      </c>
    </row>
    <row r="7" spans="1:13" s="119" customFormat="1" ht="15.75" thickBot="1" x14ac:dyDescent="0.3">
      <c r="A7" s="133"/>
      <c r="B7" s="356"/>
      <c r="C7" s="351"/>
      <c r="D7" s="351"/>
      <c r="E7" s="351"/>
      <c r="F7" s="351"/>
      <c r="G7" s="351"/>
      <c r="H7" s="351"/>
      <c r="I7" s="351"/>
      <c r="J7" s="351"/>
      <c r="K7" s="354"/>
      <c r="L7" s="347"/>
      <c r="M7" s="349"/>
    </row>
    <row r="8" spans="1:13" x14ac:dyDescent="0.25">
      <c r="A8" s="133"/>
      <c r="B8" s="148"/>
      <c r="C8" s="146"/>
      <c r="D8" s="146"/>
      <c r="E8" s="146"/>
      <c r="F8" s="146"/>
      <c r="G8" s="146"/>
      <c r="H8" s="146"/>
      <c r="I8" s="146"/>
      <c r="J8" s="146"/>
      <c r="K8" s="147">
        <f t="shared" ref="K8:K37" si="0">SUM(C8:J8)</f>
        <v>0</v>
      </c>
      <c r="L8" s="146"/>
      <c r="M8" s="145">
        <f t="shared" ref="M8:M37" si="1">+K8+L8</f>
        <v>0</v>
      </c>
    </row>
    <row r="9" spans="1:13" x14ac:dyDescent="0.25">
      <c r="A9" s="133"/>
      <c r="B9" s="148"/>
      <c r="C9" s="149"/>
      <c r="D9" s="149"/>
      <c r="E9" s="149"/>
      <c r="F9" s="149"/>
      <c r="G9" s="149"/>
      <c r="H9" s="149"/>
      <c r="I9" s="149"/>
      <c r="J9" s="149"/>
      <c r="K9" s="147">
        <f t="shared" si="0"/>
        <v>0</v>
      </c>
      <c r="L9" s="149"/>
      <c r="M9" s="145">
        <f t="shared" si="1"/>
        <v>0</v>
      </c>
    </row>
    <row r="10" spans="1:13" x14ac:dyDescent="0.25">
      <c r="A10" s="133"/>
      <c r="B10" s="148"/>
      <c r="C10" s="149"/>
      <c r="D10" s="149"/>
      <c r="E10" s="149"/>
      <c r="F10" s="149"/>
      <c r="G10" s="149"/>
      <c r="H10" s="149"/>
      <c r="I10" s="149"/>
      <c r="J10" s="149"/>
      <c r="K10" s="147">
        <f t="shared" si="0"/>
        <v>0</v>
      </c>
      <c r="L10" s="149"/>
      <c r="M10" s="145">
        <f t="shared" si="1"/>
        <v>0</v>
      </c>
    </row>
    <row r="11" spans="1:13" x14ac:dyDescent="0.25">
      <c r="A11" s="133"/>
      <c r="B11" s="148"/>
      <c r="C11" s="149"/>
      <c r="D11" s="149"/>
      <c r="E11" s="149"/>
      <c r="F11" s="149"/>
      <c r="G11" s="149"/>
      <c r="H11" s="149"/>
      <c r="I11" s="149"/>
      <c r="J11" s="149"/>
      <c r="K11" s="147">
        <f t="shared" si="0"/>
        <v>0</v>
      </c>
      <c r="L11" s="149"/>
      <c r="M11" s="145">
        <f t="shared" si="1"/>
        <v>0</v>
      </c>
    </row>
    <row r="12" spans="1:13" x14ac:dyDescent="0.25">
      <c r="A12" s="133"/>
      <c r="B12" s="148"/>
      <c r="C12" s="146"/>
      <c r="D12" s="146"/>
      <c r="E12" s="146"/>
      <c r="F12" s="146"/>
      <c r="G12" s="146"/>
      <c r="H12" s="146"/>
      <c r="I12" s="146"/>
      <c r="J12" s="146"/>
      <c r="K12" s="147">
        <f t="shared" si="0"/>
        <v>0</v>
      </c>
      <c r="L12" s="149"/>
      <c r="M12" s="145">
        <f t="shared" si="1"/>
        <v>0</v>
      </c>
    </row>
    <row r="13" spans="1:13" x14ac:dyDescent="0.25">
      <c r="A13" s="133"/>
      <c r="B13" s="148"/>
      <c r="C13" s="146"/>
      <c r="D13" s="146"/>
      <c r="E13" s="146"/>
      <c r="F13" s="146"/>
      <c r="G13" s="146"/>
      <c r="H13" s="146"/>
      <c r="I13" s="146"/>
      <c r="J13" s="146"/>
      <c r="K13" s="147">
        <f t="shared" si="0"/>
        <v>0</v>
      </c>
      <c r="L13" s="146"/>
      <c r="M13" s="145">
        <f t="shared" si="1"/>
        <v>0</v>
      </c>
    </row>
    <row r="14" spans="1:13" x14ac:dyDescent="0.25">
      <c r="A14" s="133"/>
      <c r="B14" s="148"/>
      <c r="C14" s="146"/>
      <c r="D14" s="146"/>
      <c r="E14" s="146"/>
      <c r="F14" s="146"/>
      <c r="G14" s="146"/>
      <c r="H14" s="146"/>
      <c r="I14" s="146"/>
      <c r="J14" s="146"/>
      <c r="K14" s="147">
        <f t="shared" si="0"/>
        <v>0</v>
      </c>
      <c r="L14" s="146"/>
      <c r="M14" s="145">
        <f t="shared" si="1"/>
        <v>0</v>
      </c>
    </row>
    <row r="15" spans="1:13" x14ac:dyDescent="0.25">
      <c r="A15" s="133"/>
      <c r="B15" s="148"/>
      <c r="C15" s="146"/>
      <c r="D15" s="146"/>
      <c r="E15" s="146"/>
      <c r="F15" s="146"/>
      <c r="G15" s="146"/>
      <c r="H15" s="146"/>
      <c r="I15" s="146"/>
      <c r="J15" s="146"/>
      <c r="K15" s="147">
        <f t="shared" si="0"/>
        <v>0</v>
      </c>
      <c r="L15" s="146"/>
      <c r="M15" s="145">
        <f t="shared" si="1"/>
        <v>0</v>
      </c>
    </row>
    <row r="16" spans="1:13" x14ac:dyDescent="0.25">
      <c r="A16" s="133"/>
      <c r="B16" s="148"/>
      <c r="C16" s="146"/>
      <c r="D16" s="146"/>
      <c r="E16" s="146"/>
      <c r="F16" s="146"/>
      <c r="G16" s="146"/>
      <c r="H16" s="146"/>
      <c r="I16" s="146"/>
      <c r="J16" s="146"/>
      <c r="K16" s="147">
        <f t="shared" si="0"/>
        <v>0</v>
      </c>
      <c r="L16" s="146"/>
      <c r="M16" s="145">
        <f t="shared" si="1"/>
        <v>0</v>
      </c>
    </row>
    <row r="17" spans="1:13" x14ac:dyDescent="0.25">
      <c r="A17" s="133"/>
      <c r="B17" s="148"/>
      <c r="C17" s="149"/>
      <c r="D17" s="149"/>
      <c r="E17" s="149"/>
      <c r="F17" s="149"/>
      <c r="G17" s="149"/>
      <c r="H17" s="149"/>
      <c r="I17" s="149"/>
      <c r="J17" s="149"/>
      <c r="K17" s="147">
        <f t="shared" si="0"/>
        <v>0</v>
      </c>
      <c r="L17" s="149"/>
      <c r="M17" s="145">
        <f t="shared" si="1"/>
        <v>0</v>
      </c>
    </row>
    <row r="18" spans="1:13" x14ac:dyDescent="0.25">
      <c r="A18" s="133"/>
      <c r="B18" s="148"/>
      <c r="C18" s="149"/>
      <c r="D18" s="149"/>
      <c r="E18" s="149"/>
      <c r="F18" s="149"/>
      <c r="G18" s="149"/>
      <c r="H18" s="149"/>
      <c r="I18" s="149"/>
      <c r="J18" s="149"/>
      <c r="K18" s="147">
        <f t="shared" si="0"/>
        <v>0</v>
      </c>
      <c r="L18" s="149"/>
      <c r="M18" s="145">
        <f t="shared" si="1"/>
        <v>0</v>
      </c>
    </row>
    <row r="19" spans="1:13" x14ac:dyDescent="0.25">
      <c r="A19" s="133"/>
      <c r="B19" s="148"/>
      <c r="C19" s="146"/>
      <c r="D19" s="146"/>
      <c r="E19" s="146"/>
      <c r="F19" s="146"/>
      <c r="G19" s="146"/>
      <c r="H19" s="146"/>
      <c r="I19" s="146"/>
      <c r="J19" s="146"/>
      <c r="K19" s="147">
        <f t="shared" si="0"/>
        <v>0</v>
      </c>
      <c r="L19" s="149"/>
      <c r="M19" s="145">
        <f t="shared" si="1"/>
        <v>0</v>
      </c>
    </row>
    <row r="20" spans="1:13" x14ac:dyDescent="0.25">
      <c r="A20" s="133"/>
      <c r="B20" s="148"/>
      <c r="C20" s="146"/>
      <c r="D20" s="146"/>
      <c r="E20" s="146"/>
      <c r="F20" s="146"/>
      <c r="G20" s="146"/>
      <c r="H20" s="146"/>
      <c r="I20" s="146"/>
      <c r="J20" s="146"/>
      <c r="K20" s="147">
        <f t="shared" si="0"/>
        <v>0</v>
      </c>
      <c r="L20" s="146"/>
      <c r="M20" s="145">
        <f t="shared" si="1"/>
        <v>0</v>
      </c>
    </row>
    <row r="21" spans="1:13" x14ac:dyDescent="0.25">
      <c r="A21" s="133"/>
      <c r="B21" s="148"/>
      <c r="C21" s="146"/>
      <c r="D21" s="146"/>
      <c r="E21" s="146"/>
      <c r="F21" s="146"/>
      <c r="G21" s="146"/>
      <c r="H21" s="146"/>
      <c r="I21" s="146"/>
      <c r="J21" s="146"/>
      <c r="K21" s="147">
        <f t="shared" si="0"/>
        <v>0</v>
      </c>
      <c r="L21" s="146"/>
      <c r="M21" s="145">
        <f t="shared" si="1"/>
        <v>0</v>
      </c>
    </row>
    <row r="22" spans="1:13" x14ac:dyDescent="0.25">
      <c r="A22" s="133"/>
      <c r="B22" s="148"/>
      <c r="C22" s="146"/>
      <c r="D22" s="146"/>
      <c r="E22" s="146"/>
      <c r="F22" s="146"/>
      <c r="G22" s="146"/>
      <c r="H22" s="146"/>
      <c r="I22" s="146"/>
      <c r="J22" s="146"/>
      <c r="K22" s="147">
        <f t="shared" si="0"/>
        <v>0</v>
      </c>
      <c r="L22" s="146"/>
      <c r="M22" s="145">
        <f t="shared" si="1"/>
        <v>0</v>
      </c>
    </row>
    <row r="23" spans="1:13" x14ac:dyDescent="0.25">
      <c r="A23" s="133"/>
      <c r="B23" s="148"/>
      <c r="C23" s="146"/>
      <c r="D23" s="146"/>
      <c r="E23" s="146"/>
      <c r="F23" s="146"/>
      <c r="G23" s="146"/>
      <c r="H23" s="146"/>
      <c r="I23" s="146"/>
      <c r="J23" s="146"/>
      <c r="K23" s="147">
        <f t="shared" si="0"/>
        <v>0</v>
      </c>
      <c r="L23" s="146"/>
      <c r="M23" s="145">
        <f t="shared" si="1"/>
        <v>0</v>
      </c>
    </row>
    <row r="24" spans="1:13" x14ac:dyDescent="0.25">
      <c r="A24" s="133"/>
      <c r="B24" s="148"/>
      <c r="C24" s="146"/>
      <c r="D24" s="146"/>
      <c r="E24" s="146"/>
      <c r="F24" s="146"/>
      <c r="G24" s="146"/>
      <c r="H24" s="146"/>
      <c r="I24" s="146"/>
      <c r="J24" s="146"/>
      <c r="K24" s="147">
        <f t="shared" si="0"/>
        <v>0</v>
      </c>
      <c r="L24" s="146"/>
      <c r="M24" s="145">
        <f t="shared" si="1"/>
        <v>0</v>
      </c>
    </row>
    <row r="25" spans="1:13" x14ac:dyDescent="0.25">
      <c r="A25" s="133"/>
      <c r="B25" s="148"/>
      <c r="C25" s="146"/>
      <c r="D25" s="146"/>
      <c r="E25" s="146"/>
      <c r="F25" s="146"/>
      <c r="G25" s="146"/>
      <c r="H25" s="146"/>
      <c r="I25" s="146"/>
      <c r="J25" s="146"/>
      <c r="K25" s="147">
        <f t="shared" si="0"/>
        <v>0</v>
      </c>
      <c r="L25" s="146"/>
      <c r="M25" s="145">
        <f t="shared" si="1"/>
        <v>0</v>
      </c>
    </row>
    <row r="26" spans="1:13" x14ac:dyDescent="0.25">
      <c r="A26" s="133"/>
      <c r="B26" s="148"/>
      <c r="C26" s="146"/>
      <c r="D26" s="146"/>
      <c r="E26" s="146"/>
      <c r="F26" s="146"/>
      <c r="G26" s="146"/>
      <c r="H26" s="146"/>
      <c r="I26" s="146"/>
      <c r="J26" s="146"/>
      <c r="K26" s="147">
        <f t="shared" si="0"/>
        <v>0</v>
      </c>
      <c r="L26" s="146"/>
      <c r="M26" s="145">
        <f t="shared" si="1"/>
        <v>0</v>
      </c>
    </row>
    <row r="27" spans="1:13" x14ac:dyDescent="0.25">
      <c r="A27" s="133"/>
      <c r="B27" s="148"/>
      <c r="C27" s="146"/>
      <c r="D27" s="146"/>
      <c r="E27" s="146"/>
      <c r="F27" s="146"/>
      <c r="G27" s="146"/>
      <c r="H27" s="146"/>
      <c r="I27" s="146"/>
      <c r="J27" s="146"/>
      <c r="K27" s="147">
        <f t="shared" si="0"/>
        <v>0</v>
      </c>
      <c r="L27" s="146"/>
      <c r="M27" s="145">
        <f t="shared" si="1"/>
        <v>0</v>
      </c>
    </row>
    <row r="28" spans="1:13" x14ac:dyDescent="0.25">
      <c r="A28" s="133"/>
      <c r="B28" s="148"/>
      <c r="C28" s="146"/>
      <c r="D28" s="146"/>
      <c r="E28" s="146"/>
      <c r="F28" s="146"/>
      <c r="G28" s="146"/>
      <c r="H28" s="146"/>
      <c r="I28" s="146"/>
      <c r="J28" s="146"/>
      <c r="K28" s="147">
        <f t="shared" si="0"/>
        <v>0</v>
      </c>
      <c r="L28" s="146"/>
      <c r="M28" s="145">
        <f t="shared" si="1"/>
        <v>0</v>
      </c>
    </row>
    <row r="29" spans="1:13" x14ac:dyDescent="0.25">
      <c r="A29" s="133"/>
      <c r="B29" s="148"/>
      <c r="C29" s="146"/>
      <c r="D29" s="146"/>
      <c r="E29" s="146"/>
      <c r="F29" s="146"/>
      <c r="G29" s="146"/>
      <c r="H29" s="146"/>
      <c r="I29" s="146"/>
      <c r="J29" s="146"/>
      <c r="K29" s="147">
        <f t="shared" si="0"/>
        <v>0</v>
      </c>
      <c r="L29" s="146"/>
      <c r="M29" s="145">
        <f t="shared" si="1"/>
        <v>0</v>
      </c>
    </row>
    <row r="30" spans="1:13" x14ac:dyDescent="0.25">
      <c r="A30" s="133"/>
      <c r="B30" s="148"/>
      <c r="C30" s="146"/>
      <c r="D30" s="146"/>
      <c r="E30" s="146"/>
      <c r="F30" s="146"/>
      <c r="G30" s="146"/>
      <c r="H30" s="146"/>
      <c r="I30" s="146"/>
      <c r="J30" s="146"/>
      <c r="K30" s="147">
        <f t="shared" si="0"/>
        <v>0</v>
      </c>
      <c r="L30" s="146"/>
      <c r="M30" s="145">
        <f t="shared" si="1"/>
        <v>0</v>
      </c>
    </row>
    <row r="31" spans="1:13" x14ac:dyDescent="0.25">
      <c r="A31" s="133"/>
      <c r="B31" s="148"/>
      <c r="C31" s="146"/>
      <c r="D31" s="146"/>
      <c r="E31" s="146"/>
      <c r="F31" s="146"/>
      <c r="G31" s="146"/>
      <c r="H31" s="146"/>
      <c r="I31" s="146"/>
      <c r="J31" s="146"/>
      <c r="K31" s="147">
        <f t="shared" si="0"/>
        <v>0</v>
      </c>
      <c r="L31" s="146"/>
      <c r="M31" s="145">
        <f t="shared" si="1"/>
        <v>0</v>
      </c>
    </row>
    <row r="32" spans="1:13" x14ac:dyDescent="0.25">
      <c r="A32" s="133"/>
      <c r="B32" s="148"/>
      <c r="C32" s="146"/>
      <c r="D32" s="146"/>
      <c r="E32" s="146"/>
      <c r="F32" s="146"/>
      <c r="G32" s="146"/>
      <c r="H32" s="146"/>
      <c r="I32" s="146"/>
      <c r="J32" s="146"/>
      <c r="K32" s="147">
        <f t="shared" si="0"/>
        <v>0</v>
      </c>
      <c r="L32" s="146"/>
      <c r="M32" s="145">
        <f t="shared" si="1"/>
        <v>0</v>
      </c>
    </row>
    <row r="33" spans="1:13" x14ac:dyDescent="0.25">
      <c r="A33" s="133"/>
      <c r="B33" s="148"/>
      <c r="C33" s="146"/>
      <c r="D33" s="146"/>
      <c r="E33" s="146"/>
      <c r="F33" s="146"/>
      <c r="G33" s="146"/>
      <c r="H33" s="146"/>
      <c r="I33" s="146"/>
      <c r="J33" s="146"/>
      <c r="K33" s="147">
        <f t="shared" si="0"/>
        <v>0</v>
      </c>
      <c r="L33" s="146"/>
      <c r="M33" s="145">
        <f t="shared" si="1"/>
        <v>0</v>
      </c>
    </row>
    <row r="34" spans="1:13" x14ac:dyDescent="0.25">
      <c r="A34" s="133"/>
      <c r="B34" s="148"/>
      <c r="C34" s="146"/>
      <c r="D34" s="146"/>
      <c r="E34" s="146"/>
      <c r="F34" s="146"/>
      <c r="G34" s="146"/>
      <c r="H34" s="146"/>
      <c r="I34" s="146"/>
      <c r="J34" s="146"/>
      <c r="K34" s="147">
        <f t="shared" si="0"/>
        <v>0</v>
      </c>
      <c r="L34" s="146"/>
      <c r="M34" s="145">
        <f t="shared" si="1"/>
        <v>0</v>
      </c>
    </row>
    <row r="35" spans="1:13" x14ac:dyDescent="0.25">
      <c r="A35" s="133"/>
      <c r="B35" s="148"/>
      <c r="C35" s="146"/>
      <c r="D35" s="146"/>
      <c r="E35" s="146"/>
      <c r="F35" s="146"/>
      <c r="G35" s="146"/>
      <c r="H35" s="146"/>
      <c r="I35" s="146"/>
      <c r="J35" s="146"/>
      <c r="K35" s="147">
        <f t="shared" si="0"/>
        <v>0</v>
      </c>
      <c r="L35" s="146"/>
      <c r="M35" s="145">
        <f t="shared" si="1"/>
        <v>0</v>
      </c>
    </row>
    <row r="36" spans="1:13" x14ac:dyDescent="0.25">
      <c r="A36" s="133"/>
      <c r="B36" s="148"/>
      <c r="C36" s="146"/>
      <c r="D36" s="146"/>
      <c r="E36" s="146"/>
      <c r="F36" s="146"/>
      <c r="G36" s="146"/>
      <c r="H36" s="146"/>
      <c r="I36" s="146"/>
      <c r="J36" s="146"/>
      <c r="K36" s="147">
        <f t="shared" si="0"/>
        <v>0</v>
      </c>
      <c r="L36" s="146"/>
      <c r="M36" s="145">
        <f t="shared" si="1"/>
        <v>0</v>
      </c>
    </row>
    <row r="37" spans="1:13" ht="15.75" thickBot="1" x14ac:dyDescent="0.3">
      <c r="A37" s="133"/>
      <c r="B37" s="148"/>
      <c r="C37" s="146"/>
      <c r="D37" s="146"/>
      <c r="E37" s="146"/>
      <c r="F37" s="146"/>
      <c r="G37" s="146"/>
      <c r="H37" s="146"/>
      <c r="I37" s="146"/>
      <c r="J37" s="146"/>
      <c r="K37" s="147">
        <f t="shared" si="0"/>
        <v>0</v>
      </c>
      <c r="L37" s="146"/>
      <c r="M37" s="145">
        <f t="shared" si="1"/>
        <v>0</v>
      </c>
    </row>
    <row r="38" spans="1:13" s="119" customFormat="1" ht="15.75" thickBot="1" x14ac:dyDescent="0.3">
      <c r="A38" s="133"/>
      <c r="B38" s="144" t="s">
        <v>188</v>
      </c>
      <c r="C38" s="142">
        <f t="shared" ref="C38:H38" si="2">SUM(C8:C37)</f>
        <v>0</v>
      </c>
      <c r="D38" s="142">
        <f t="shared" si="2"/>
        <v>0</v>
      </c>
      <c r="E38" s="142">
        <f t="shared" si="2"/>
        <v>0</v>
      </c>
      <c r="F38" s="142">
        <f t="shared" si="2"/>
        <v>0</v>
      </c>
      <c r="G38" s="142">
        <f t="shared" si="2"/>
        <v>0</v>
      </c>
      <c r="H38" s="143">
        <f t="shared" si="2"/>
        <v>0</v>
      </c>
      <c r="I38" s="143"/>
      <c r="J38" s="143"/>
      <c r="K38" s="142">
        <f>SUM(K8:K37)</f>
        <v>0</v>
      </c>
      <c r="L38" s="142">
        <f>SUM(L8:L37)</f>
        <v>0</v>
      </c>
      <c r="M38" s="141">
        <f>SUM(M8:M37)</f>
        <v>0</v>
      </c>
    </row>
    <row r="39" spans="1:13" x14ac:dyDescent="0.25">
      <c r="A39" s="133"/>
      <c r="B39" s="139"/>
      <c r="C39" s="138"/>
      <c r="D39" s="138"/>
      <c r="E39" s="138"/>
      <c r="F39" s="138"/>
      <c r="G39" s="138"/>
      <c r="H39" s="138"/>
      <c r="I39" s="138"/>
      <c r="J39" s="138"/>
      <c r="K39" s="138"/>
      <c r="L39" s="135"/>
      <c r="M39" s="134"/>
    </row>
    <row r="40" spans="1:13" x14ac:dyDescent="0.25">
      <c r="A40" s="133"/>
      <c r="B40" s="140" t="s">
        <v>57</v>
      </c>
      <c r="C40" s="134"/>
      <c r="D40" s="134"/>
      <c r="E40" s="134"/>
      <c r="F40" s="135"/>
      <c r="G40" s="134"/>
      <c r="H40" s="134"/>
      <c r="I40" s="134"/>
      <c r="J40" s="134"/>
      <c r="K40" s="134"/>
      <c r="L40" s="135"/>
      <c r="M40" s="134"/>
    </row>
    <row r="41" spans="1:13" x14ac:dyDescent="0.25">
      <c r="A41" s="133"/>
      <c r="B41" s="139"/>
      <c r="C41" s="138"/>
      <c r="D41" s="138"/>
      <c r="E41" s="138"/>
      <c r="F41" s="138"/>
      <c r="G41" s="138"/>
      <c r="H41" s="138"/>
      <c r="I41" s="138"/>
      <c r="J41" s="138"/>
      <c r="K41" s="138"/>
      <c r="L41" s="135"/>
      <c r="M41" s="134"/>
    </row>
    <row r="42" spans="1:13" ht="15.75" thickBot="1" x14ac:dyDescent="0.3">
      <c r="A42" s="133"/>
      <c r="B42" s="136"/>
      <c r="C42" s="136"/>
      <c r="D42" s="136"/>
      <c r="E42" s="136"/>
      <c r="F42" s="137"/>
      <c r="G42" s="136"/>
      <c r="H42" s="136"/>
      <c r="I42" s="136"/>
      <c r="J42" s="136"/>
      <c r="K42" s="136"/>
      <c r="L42" s="136"/>
      <c r="M42" s="136"/>
    </row>
    <row r="43" spans="1:13" x14ac:dyDescent="0.25">
      <c r="A43" s="133"/>
      <c r="B43" s="352" t="s">
        <v>187</v>
      </c>
      <c r="C43" s="352"/>
      <c r="D43" s="134"/>
      <c r="E43" s="134" t="s">
        <v>185</v>
      </c>
      <c r="F43" s="135"/>
      <c r="G43" s="352" t="s">
        <v>186</v>
      </c>
      <c r="H43" s="352"/>
      <c r="I43" s="134"/>
      <c r="J43" s="134"/>
      <c r="K43" s="134"/>
      <c r="L43" s="135"/>
      <c r="M43" s="134" t="s">
        <v>185</v>
      </c>
    </row>
    <row r="44" spans="1:13" x14ac:dyDescent="0.25">
      <c r="A44" s="133"/>
      <c r="B44" s="134"/>
      <c r="C44" s="134"/>
      <c r="D44" s="134"/>
      <c r="E44" s="134"/>
      <c r="F44" s="135"/>
      <c r="G44" s="134"/>
      <c r="H44" s="134"/>
      <c r="I44" s="134"/>
      <c r="J44" s="134"/>
      <c r="K44" s="134"/>
      <c r="L44" s="135"/>
      <c r="M44" s="134"/>
    </row>
    <row r="45" spans="1:13" x14ac:dyDescent="0.25">
      <c r="A45" s="133"/>
      <c r="B45" s="133" t="s">
        <v>184</v>
      </c>
      <c r="C45" s="133"/>
      <c r="D45" s="133"/>
      <c r="E45" s="133"/>
      <c r="F45" s="133"/>
      <c r="G45" s="133"/>
      <c r="H45" s="133"/>
      <c r="I45" s="133"/>
      <c r="J45" s="133"/>
      <c r="K45" s="133"/>
      <c r="L45" s="133"/>
      <c r="M45" s="133"/>
    </row>
    <row r="46" spans="1:13" x14ac:dyDescent="0.25">
      <c r="B46" s="132" t="s">
        <v>322</v>
      </c>
      <c r="C46" s="131"/>
      <c r="D46" s="131"/>
      <c r="E46" s="131"/>
      <c r="F46" s="131"/>
      <c r="G46" s="131"/>
      <c r="H46" s="131"/>
      <c r="I46" s="131"/>
      <c r="J46" s="131"/>
      <c r="K46" s="129"/>
      <c r="L46" s="130"/>
      <c r="M46" s="129"/>
    </row>
    <row r="47" spans="1:13" x14ac:dyDescent="0.25">
      <c r="A47" s="109" t="s">
        <v>0</v>
      </c>
      <c r="B47" s="126"/>
      <c r="C47" s="126"/>
      <c r="D47" s="126"/>
      <c r="E47" s="126"/>
      <c r="F47" s="126"/>
      <c r="G47" s="126"/>
      <c r="H47" s="126"/>
      <c r="I47" s="126"/>
      <c r="J47" s="126"/>
      <c r="K47" s="126"/>
      <c r="L47" s="128"/>
      <c r="M47" s="125"/>
    </row>
    <row r="48" spans="1:13" x14ac:dyDescent="0.25">
      <c r="B48" s="127"/>
      <c r="C48" s="126"/>
      <c r="D48" s="126"/>
      <c r="E48" s="126"/>
      <c r="F48" s="126"/>
      <c r="G48" s="126"/>
      <c r="H48" s="126"/>
      <c r="I48" s="126"/>
      <c r="J48" s="126"/>
      <c r="K48" s="126"/>
      <c r="L48" s="126"/>
      <c r="M48" s="125"/>
    </row>
    <row r="49" spans="2:13" x14ac:dyDescent="0.25">
      <c r="B49" s="124"/>
      <c r="C49" s="124"/>
      <c r="D49" s="124"/>
      <c r="E49" s="124"/>
      <c r="F49" s="124"/>
      <c r="G49" s="124"/>
      <c r="H49" s="124"/>
      <c r="I49" s="124"/>
      <c r="J49" s="124"/>
      <c r="K49" s="124"/>
      <c r="L49" s="124"/>
      <c r="M49" s="124"/>
    </row>
  </sheetData>
  <mergeCells count="18">
    <mergeCell ref="B43:C43"/>
    <mergeCell ref="G43:H43"/>
    <mergeCell ref="J6:J7"/>
    <mergeCell ref="K6:K7"/>
    <mergeCell ref="B6:B7"/>
    <mergeCell ref="C6:C7"/>
    <mergeCell ref="D6:D7"/>
    <mergeCell ref="E6:E7"/>
    <mergeCell ref="M6:M7"/>
    <mergeCell ref="F6:F7"/>
    <mergeCell ref="G6:G7"/>
    <mergeCell ref="H6:H7"/>
    <mergeCell ref="I6:I7"/>
    <mergeCell ref="B1:C1"/>
    <mergeCell ref="B2:D2"/>
    <mergeCell ref="F2:G2"/>
    <mergeCell ref="K2:L2"/>
    <mergeCell ref="L6:L7"/>
  </mergeCells>
  <phoneticPr fontId="39" type="noConversion"/>
  <conditionalFormatting sqref="K8:K37 C38:M38 M8:M37">
    <cfRule type="cellIs" dxfId="1" priority="1" stopIfTrue="1" operator="equal">
      <formula>0</formula>
    </cfRule>
  </conditionalFormatting>
  <pageMargins left="0.7" right="0.7" top="0.75" bottom="0.75" header="0.3" footer="0.3"/>
  <pageSetup scale="73" orientation="landscape" r:id="rId1"/>
  <legacyDrawing r:id="rId2"/>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9"/>
  <sheetViews>
    <sheetView workbookViewId="0">
      <selection sqref="A1:XFD1048576"/>
    </sheetView>
  </sheetViews>
  <sheetFormatPr defaultColWidth="8.85546875" defaultRowHeight="15" x14ac:dyDescent="0.25"/>
  <cols>
    <col min="1" max="1" width="1.28515625" customWidth="1"/>
    <col min="2" max="2" width="84.42578125" style="157" customWidth="1"/>
    <col min="3" max="3" width="84.42578125" customWidth="1"/>
  </cols>
  <sheetData>
    <row r="1" spans="2:2" ht="18.75" x14ac:dyDescent="0.25">
      <c r="B1" s="160" t="s">
        <v>146</v>
      </c>
    </row>
    <row r="2" spans="2:2" ht="15.75" x14ac:dyDescent="0.25">
      <c r="B2" s="159"/>
    </row>
    <row r="3" spans="2:2" ht="110.25" x14ac:dyDescent="0.25">
      <c r="B3" s="159" t="s">
        <v>145</v>
      </c>
    </row>
    <row r="4" spans="2:2" ht="15.75" x14ac:dyDescent="0.25">
      <c r="B4" s="159"/>
    </row>
    <row r="5" spans="2:2" ht="15.75" x14ac:dyDescent="0.25">
      <c r="B5" s="159" t="s">
        <v>144</v>
      </c>
    </row>
    <row r="6" spans="2:2" ht="15.75" x14ac:dyDescent="0.25">
      <c r="B6" s="159"/>
    </row>
    <row r="7" spans="2:2" ht="15.75" x14ac:dyDescent="0.25">
      <c r="B7" s="158" t="s">
        <v>143</v>
      </c>
    </row>
    <row r="8" spans="2:2" ht="15.75" x14ac:dyDescent="0.25">
      <c r="B8" s="159"/>
    </row>
    <row r="9" spans="2:2" ht="110.25" x14ac:dyDescent="0.25">
      <c r="B9" s="158" t="s">
        <v>142</v>
      </c>
    </row>
    <row r="10" spans="2:2" ht="15.75" x14ac:dyDescent="0.25">
      <c r="B10" s="159"/>
    </row>
    <row r="11" spans="2:2" ht="31.5" x14ac:dyDescent="0.25">
      <c r="B11" s="158" t="s">
        <v>165</v>
      </c>
    </row>
    <row r="12" spans="2:2" ht="15.75" x14ac:dyDescent="0.25">
      <c r="B12" s="159"/>
    </row>
    <row r="13" spans="2:2" ht="126" x14ac:dyDescent="0.25">
      <c r="B13" s="158" t="s">
        <v>164</v>
      </c>
    </row>
    <row r="14" spans="2:2" ht="15.75" x14ac:dyDescent="0.25">
      <c r="B14" s="159"/>
    </row>
    <row r="15" spans="2:2" ht="31.5" x14ac:dyDescent="0.25">
      <c r="B15" s="158" t="s">
        <v>163</v>
      </c>
    </row>
    <row r="16" spans="2:2" ht="15.75" x14ac:dyDescent="0.25">
      <c r="B16" s="159"/>
    </row>
    <row r="17" spans="2:2" ht="47.25" x14ac:dyDescent="0.25">
      <c r="B17" s="158" t="s">
        <v>162</v>
      </c>
    </row>
    <row r="18" spans="2:2" ht="15.75" x14ac:dyDescent="0.25">
      <c r="B18" s="159"/>
    </row>
    <row r="19" spans="2:2" ht="31.5" x14ac:dyDescent="0.25">
      <c r="B19" s="158" t="s">
        <v>161</v>
      </c>
    </row>
    <row r="20" spans="2:2" ht="15.75" x14ac:dyDescent="0.25">
      <c r="B20" s="159"/>
    </row>
    <row r="21" spans="2:2" ht="31.5" x14ac:dyDescent="0.25">
      <c r="B21" s="158" t="s">
        <v>160</v>
      </c>
    </row>
    <row r="22" spans="2:2" ht="15.75" x14ac:dyDescent="0.25">
      <c r="B22" s="159"/>
    </row>
    <row r="23" spans="2:2" ht="47.25" x14ac:dyDescent="0.25">
      <c r="B23" s="158" t="s">
        <v>159</v>
      </c>
    </row>
    <row r="24" spans="2:2" ht="15.75" x14ac:dyDescent="0.25">
      <c r="B24" s="159"/>
    </row>
    <row r="25" spans="2:2" ht="31.5" x14ac:dyDescent="0.25">
      <c r="B25" s="158" t="s">
        <v>158</v>
      </c>
    </row>
    <row r="26" spans="2:2" ht="15.75" x14ac:dyDescent="0.25">
      <c r="B26" s="159"/>
    </row>
    <row r="27" spans="2:2" ht="31.5" x14ac:dyDescent="0.25">
      <c r="B27" s="158" t="s">
        <v>203</v>
      </c>
    </row>
    <row r="28" spans="2:2" ht="15.75" x14ac:dyDescent="0.25">
      <c r="B28" s="159"/>
    </row>
    <row r="29" spans="2:2" ht="47.25" x14ac:dyDescent="0.25">
      <c r="B29" s="158" t="s">
        <v>202</v>
      </c>
    </row>
  </sheetData>
  <phoneticPr fontId="39" type="noConversion"/>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topLeftCell="A16" workbookViewId="0">
      <selection activeCell="D15" sqref="D15"/>
    </sheetView>
  </sheetViews>
  <sheetFormatPr defaultColWidth="8.85546875" defaultRowHeight="15" x14ac:dyDescent="0.25"/>
  <cols>
    <col min="1" max="1" width="2.42578125" customWidth="1"/>
    <col min="2" max="2" width="83.42578125" style="157" customWidth="1"/>
  </cols>
  <sheetData>
    <row r="1" spans="2:2" ht="31.5" x14ac:dyDescent="0.25">
      <c r="B1" s="189" t="s">
        <v>95</v>
      </c>
    </row>
    <row r="3" spans="2:2" ht="63" x14ac:dyDescent="0.25">
      <c r="B3" s="122" t="s">
        <v>94</v>
      </c>
    </row>
    <row r="4" spans="2:2" ht="31.5" x14ac:dyDescent="0.25">
      <c r="B4" s="122" t="s">
        <v>93</v>
      </c>
    </row>
    <row r="5" spans="2:2" ht="15.75" x14ac:dyDescent="0.25">
      <c r="B5" s="122" t="s">
        <v>141</v>
      </c>
    </row>
    <row r="6" spans="2:2" ht="15.75" x14ac:dyDescent="0.25">
      <c r="B6" s="188" t="s">
        <v>140</v>
      </c>
    </row>
    <row r="7" spans="2:2" ht="15.75" x14ac:dyDescent="0.25">
      <c r="B7" s="188" t="s">
        <v>139</v>
      </c>
    </row>
    <row r="8" spans="2:2" ht="31.5" x14ac:dyDescent="0.25">
      <c r="B8" s="188" t="s">
        <v>138</v>
      </c>
    </row>
    <row r="9" spans="2:2" ht="15.75" x14ac:dyDescent="0.25">
      <c r="B9" s="188" t="s">
        <v>137</v>
      </c>
    </row>
    <row r="10" spans="2:2" ht="47.25" x14ac:dyDescent="0.25">
      <c r="B10" s="188" t="s">
        <v>136</v>
      </c>
    </row>
    <row r="11" spans="2:2" ht="31.5" x14ac:dyDescent="0.25">
      <c r="B11" s="188" t="s">
        <v>135</v>
      </c>
    </row>
    <row r="12" spans="2:2" ht="63" x14ac:dyDescent="0.25">
      <c r="B12" s="188" t="s">
        <v>134</v>
      </c>
    </row>
    <row r="13" spans="2:2" ht="15.75" x14ac:dyDescent="0.25">
      <c r="B13" s="188" t="s">
        <v>133</v>
      </c>
    </row>
    <row r="14" spans="2:2" ht="47.25" x14ac:dyDescent="0.25">
      <c r="B14" s="188" t="s">
        <v>132</v>
      </c>
    </row>
    <row r="15" spans="2:2" ht="31.5" x14ac:dyDescent="0.25">
      <c r="B15" s="188" t="s">
        <v>131</v>
      </c>
    </row>
    <row r="16" spans="2:2" ht="63" x14ac:dyDescent="0.25">
      <c r="B16" s="188" t="s">
        <v>130</v>
      </c>
    </row>
  </sheetData>
  <phoneticPr fontId="39"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Invoice Face Sheet</vt:lpstr>
      <vt:lpstr>Invoice Face Sheet Instructions</vt:lpstr>
      <vt:lpstr>Summary Sheet</vt:lpstr>
      <vt:lpstr>Summary Instructions</vt:lpstr>
      <vt:lpstr>Payroll Summary Sheet</vt:lpstr>
      <vt:lpstr>Payroll Summary Instructions</vt:lpstr>
      <vt:lpstr>Timesheet</vt:lpstr>
      <vt:lpstr>Timesheet Instructions</vt:lpstr>
      <vt:lpstr>Activity Log Instructions</vt:lpstr>
      <vt:lpstr>Contractor Activity Log</vt:lpstr>
      <vt:lpstr>Operating Recap Sheet</vt:lpstr>
      <vt:lpstr>'Invoice Face Sheet Instructions'!Print_Area</vt:lpstr>
      <vt:lpstr>'Payroll Summary Sheet'!Print_Area</vt:lpstr>
      <vt:lpstr>'Summary Sheet'!Print_Area</vt:lpstr>
    </vt:vector>
  </TitlesOfParts>
  <Company>Administrative Office of the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mly</dc:creator>
  <cp:lastModifiedBy>LeeJudy</cp:lastModifiedBy>
  <cp:lastPrinted>2011-08-25T20:36:56Z</cp:lastPrinted>
  <dcterms:created xsi:type="dcterms:W3CDTF">2009-07-29T14:49:50Z</dcterms:created>
  <dcterms:modified xsi:type="dcterms:W3CDTF">2014-03-26T03:27:48Z</dcterms:modified>
</cp:coreProperties>
</file>